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ésultats\2016\Q1 2016\Docs publiés\"/>
    </mc:Choice>
  </mc:AlternateContent>
  <bookViews>
    <workbookView xWindow="120" yWindow="135" windowWidth="18735" windowHeight="10170" tabRatio="843" activeTab="1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Construction'!$A$1:$CF$46</definedName>
    <definedName name="_xlnm.Print_Area" localSheetId="4">'Bouygues Immobilier'!$A$1:$CF$42</definedName>
    <definedName name="_xlnm.Print_Area" localSheetId="7">'Bouygues Telecom'!$A$1:$CF$50</definedName>
    <definedName name="_xlnm.Print_Area" localSheetId="5">Colas!$A$1:$CF$40</definedName>
    <definedName name="_xlnm.Print_Area" localSheetId="0">'Group balance sheet'!$A$1:$BR$32</definedName>
    <definedName name="_xlnm.Print_Area" localSheetId="2">'Group free cash flow'!$A$1:$CF$30</definedName>
    <definedName name="_xlnm.Print_Area" localSheetId="1">'Group income statement'!$A$1:$CF$68</definedName>
    <definedName name="_xlnm.Print_Area" localSheetId="6">'TF1'!$A$1:$CF$22</definedName>
  </definedNames>
  <calcPr calcId="152511"/>
</workbook>
</file>

<file path=xl/calcChain.xml><?xml version="1.0" encoding="utf-8"?>
<calcChain xmlns="http://schemas.openxmlformats.org/spreadsheetml/2006/main">
  <c r="CB21" i="7" l="1"/>
  <c r="CB29" i="10" l="1"/>
  <c r="BZ15" i="8" l="1"/>
  <c r="BZ15" i="6"/>
  <c r="BY15" i="5"/>
  <c r="BY17" i="5"/>
  <c r="BY13" i="5"/>
  <c r="BY11" i="5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<sst xmlns="http://schemas.openxmlformats.org/spreadsheetml/2006/main" count="1204" uniqueCount="225">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</sst>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34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0" fontId="35" fillId="0" borderId="0" xfId="0" applyNumberFormat="1" applyFont="1" applyBorder="1" applyAlignment="1"/>
    <xf numFmtId="168" fontId="29" fillId="0" borderId="0" xfId="2" applyNumberFormat="1" applyFont="1"/>
    <xf numFmtId="1" fontId="35" fillId="0" borderId="85" xfId="0" applyNumberFormat="1" applyFont="1" applyBorder="1" applyAlignment="1">
      <alignment horizontal="center"/>
    </xf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" fontId="35" fillId="0" borderId="85" xfId="0" applyNumberFormat="1" applyFont="1" applyBorder="1" applyAlignment="1">
      <alignment horizontal="center"/>
    </xf>
    <xf numFmtId="49" fontId="35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7" fillId="8" borderId="0" xfId="0" applyFont="1" applyFill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35" fillId="0" borderId="86" xfId="0" applyNumberFormat="1" applyFont="1" applyBorder="1" applyAlignment="1">
      <alignment horizontal="center"/>
    </xf>
    <xf numFmtId="0" fontId="35" fillId="0" borderId="75" xfId="0" applyNumberFormat="1" applyFont="1" applyBorder="1" applyAlignment="1">
      <alignment horizontal="center"/>
    </xf>
    <xf numFmtId="0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5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1" fontId="35" fillId="0" borderId="85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0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R43"/>
  <sheetViews>
    <sheetView showGridLines="0" showWhiteSpace="0" view="pageBreakPreview" zoomScale="85" zoomScaleNormal="85" zoomScaleSheetLayoutView="85" workbookViewId="0">
      <pane xSplit="1" topLeftCell="BJ1" activePane="topRight" state="frozen"/>
      <selection pane="topRight" activeCell="BO28" sqref="BO2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82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</cols>
  <sheetData>
    <row r="1" spans="1:70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J1" s="454"/>
      <c r="BK1" s="454"/>
      <c r="BL1" s="454"/>
      <c r="BM1" s="454"/>
      <c r="BO1" s="454"/>
      <c r="BP1" s="454"/>
      <c r="BQ1" s="454"/>
      <c r="BR1" s="454"/>
    </row>
    <row r="2" spans="1:70" ht="39" customHeight="1" x14ac:dyDescent="0.25">
      <c r="A2" s="74" t="s">
        <v>40</v>
      </c>
      <c r="B2" s="3"/>
      <c r="D2" s="3"/>
      <c r="AH2" s="499"/>
      <c r="AI2" s="499"/>
      <c r="AM2" s="499"/>
      <c r="AN2" s="499"/>
      <c r="AR2" s="499"/>
      <c r="AS2" s="499"/>
      <c r="AU2" s="500" t="s">
        <v>170</v>
      </c>
      <c r="AV2" s="500"/>
      <c r="AW2" s="500"/>
      <c r="AX2" s="500"/>
      <c r="AY2" s="500"/>
      <c r="BB2" s="499" t="s">
        <v>39</v>
      </c>
      <c r="BC2" s="499"/>
      <c r="BE2" s="500" t="s">
        <v>174</v>
      </c>
      <c r="BF2" s="500"/>
      <c r="BG2" s="500"/>
      <c r="BH2" s="500"/>
      <c r="BL2" s="499" t="s">
        <v>39</v>
      </c>
      <c r="BM2" s="499"/>
      <c r="BQ2" s="499" t="s">
        <v>39</v>
      </c>
      <c r="BR2" s="499"/>
    </row>
    <row r="3" spans="1:70" ht="11.25" customHeight="1" x14ac:dyDescent="0.25">
      <c r="A3" s="74"/>
      <c r="B3" s="3"/>
      <c r="D3" s="3"/>
      <c r="Y3" s="4"/>
      <c r="AD3" s="4"/>
      <c r="AI3" s="4"/>
      <c r="AN3" s="4"/>
      <c r="AS3" s="4"/>
      <c r="AU3" s="500"/>
      <c r="AV3" s="500"/>
      <c r="AW3" s="500"/>
      <c r="AX3" s="500"/>
      <c r="AY3" s="500"/>
      <c r="BC3" s="4"/>
      <c r="BE3" s="500"/>
      <c r="BF3" s="500"/>
      <c r="BG3" s="500"/>
      <c r="BH3" s="500"/>
      <c r="BM3" s="4"/>
      <c r="BR3" s="4"/>
    </row>
    <row r="4" spans="1:70" ht="6" customHeight="1" thickBot="1" x14ac:dyDescent="0.3">
      <c r="A4" s="5"/>
      <c r="B4" s="5"/>
      <c r="C4" s="5"/>
      <c r="D4" s="5"/>
      <c r="E4" s="5"/>
      <c r="AU4" s="500"/>
      <c r="AV4" s="500"/>
      <c r="AW4" s="500"/>
      <c r="AX4" s="500"/>
      <c r="AY4" s="500"/>
      <c r="BE4" s="500"/>
      <c r="BF4" s="500"/>
      <c r="BG4" s="500"/>
      <c r="BH4" s="500"/>
    </row>
    <row r="5" spans="1:70" ht="17.25" thickTop="1" thickBot="1" x14ac:dyDescent="0.3">
      <c r="A5" s="6"/>
      <c r="B5" s="498" t="s">
        <v>21</v>
      </c>
      <c r="C5" s="498"/>
      <c r="D5" s="498"/>
      <c r="E5" s="498"/>
      <c r="F5" s="448"/>
      <c r="G5" s="498" t="s">
        <v>22</v>
      </c>
      <c r="H5" s="498"/>
      <c r="I5" s="498"/>
      <c r="J5" s="498"/>
      <c r="L5" s="498" t="s">
        <v>23</v>
      </c>
      <c r="M5" s="498"/>
      <c r="N5" s="498"/>
      <c r="O5" s="498"/>
      <c r="Q5" s="498" t="s">
        <v>24</v>
      </c>
      <c r="R5" s="498"/>
      <c r="S5" s="498"/>
      <c r="T5" s="498"/>
      <c r="V5" s="498" t="s">
        <v>25</v>
      </c>
      <c r="W5" s="498"/>
      <c r="X5" s="498"/>
      <c r="Y5" s="498"/>
      <c r="AA5" s="498" t="s">
        <v>109</v>
      </c>
      <c r="AB5" s="498"/>
      <c r="AC5" s="498"/>
      <c r="AD5" s="498"/>
      <c r="AF5" s="498" t="s">
        <v>117</v>
      </c>
      <c r="AG5" s="498"/>
      <c r="AH5" s="498"/>
      <c r="AI5" s="498"/>
      <c r="AK5" s="498" t="s">
        <v>131</v>
      </c>
      <c r="AL5" s="498"/>
      <c r="AM5" s="498"/>
      <c r="AN5" s="498"/>
      <c r="AP5" s="498" t="s">
        <v>165</v>
      </c>
      <c r="AQ5" s="498"/>
      <c r="AR5" s="498"/>
      <c r="AS5" s="498"/>
      <c r="AU5" s="498" t="s">
        <v>164</v>
      </c>
      <c r="AV5" s="498"/>
      <c r="AW5" s="498"/>
      <c r="AX5" s="498"/>
      <c r="AY5" s="416"/>
      <c r="AZ5" s="498" t="s">
        <v>158</v>
      </c>
      <c r="BA5" s="498"/>
      <c r="BB5" s="498"/>
      <c r="BC5" s="498"/>
      <c r="BE5" s="498" t="s">
        <v>173</v>
      </c>
      <c r="BF5" s="498"/>
      <c r="BG5" s="498"/>
      <c r="BH5" s="498"/>
      <c r="BJ5" s="498" t="s">
        <v>190</v>
      </c>
      <c r="BK5" s="498"/>
      <c r="BL5" s="498"/>
      <c r="BM5" s="498"/>
      <c r="BO5" s="498" t="s">
        <v>224</v>
      </c>
      <c r="BP5" s="498"/>
      <c r="BQ5" s="498"/>
      <c r="BR5" s="498"/>
    </row>
    <row r="6" spans="1:70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191</v>
      </c>
      <c r="BP6" s="35" t="s">
        <v>192</v>
      </c>
      <c r="BQ6" s="35" t="s">
        <v>193</v>
      </c>
      <c r="BR6" s="36" t="s">
        <v>194</v>
      </c>
    </row>
    <row r="7" spans="1:70" x14ac:dyDescent="0.25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137</v>
      </c>
      <c r="BO7" s="201"/>
      <c r="BP7" s="202"/>
      <c r="BQ7" s="203"/>
      <c r="BR7" s="204" t="s">
        <v>137</v>
      </c>
    </row>
    <row r="8" spans="1:70" ht="15.75" thickBot="1" x14ac:dyDescent="0.3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  <c r="BO8" s="206"/>
      <c r="BP8" s="207"/>
      <c r="BQ8" s="207"/>
      <c r="BR8" s="208"/>
    </row>
    <row r="9" spans="1:70" x14ac:dyDescent="0.25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  <c r="BO9" s="210"/>
      <c r="BP9" s="211"/>
      <c r="BQ9" s="211"/>
      <c r="BR9" s="212"/>
    </row>
    <row r="10" spans="1:70" x14ac:dyDescent="0.25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145</v>
      </c>
      <c r="AU10" s="213">
        <v>20294</v>
      </c>
      <c r="AV10" s="214">
        <v>20211</v>
      </c>
      <c r="AW10" s="214">
        <v>20123</v>
      </c>
      <c r="AX10" s="215" t="s">
        <v>151</v>
      </c>
      <c r="AY10" s="417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>
        <v>17627</v>
      </c>
      <c r="BM10" s="215">
        <v>18210</v>
      </c>
      <c r="BO10" s="213">
        <v>17387</v>
      </c>
      <c r="BP10" s="214"/>
      <c r="BQ10" s="214"/>
      <c r="BR10" s="215"/>
    </row>
    <row r="11" spans="1:70" x14ac:dyDescent="0.25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17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  <c r="BO11" s="213"/>
      <c r="BP11" s="214"/>
      <c r="BQ11" s="214"/>
      <c r="BR11" s="215"/>
    </row>
    <row r="12" spans="1:70" x14ac:dyDescent="0.25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17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>
        <v>16005</v>
      </c>
      <c r="BM12" s="96">
        <v>15590</v>
      </c>
      <c r="BO12" s="213">
        <v>15444</v>
      </c>
      <c r="BP12" s="191"/>
      <c r="BQ12" s="191"/>
      <c r="BR12" s="96"/>
    </row>
    <row r="13" spans="1:70" x14ac:dyDescent="0.25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17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  <c r="BO13" s="213"/>
      <c r="BP13" s="191"/>
      <c r="BQ13" s="191"/>
      <c r="BR13" s="96"/>
    </row>
    <row r="14" spans="1:70" x14ac:dyDescent="0.25">
      <c r="A14" s="42" t="s">
        <v>139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146</v>
      </c>
      <c r="AU14" s="217"/>
      <c r="AV14" s="191"/>
      <c r="AW14" s="191"/>
      <c r="AX14" s="96" t="s">
        <v>146</v>
      </c>
      <c r="AY14" s="417"/>
      <c r="AZ14" s="217" t="s">
        <v>163</v>
      </c>
      <c r="BA14" s="191"/>
      <c r="BB14" s="191"/>
      <c r="BC14" s="96"/>
      <c r="BE14" s="217" t="s">
        <v>163</v>
      </c>
      <c r="BF14" s="191"/>
      <c r="BG14" s="191"/>
      <c r="BH14" s="96"/>
      <c r="BJ14" s="217" t="s">
        <v>144</v>
      </c>
      <c r="BK14" s="191">
        <v>508</v>
      </c>
      <c r="BL14" s="191">
        <v>541</v>
      </c>
      <c r="BM14" s="96">
        <v>35</v>
      </c>
      <c r="BO14" s="217">
        <v>35</v>
      </c>
      <c r="BP14" s="191"/>
      <c r="BQ14" s="191"/>
      <c r="BR14" s="96"/>
    </row>
    <row r="15" spans="1:70" x14ac:dyDescent="0.25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17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  <c r="BO15" s="217"/>
      <c r="BP15" s="191"/>
      <c r="BQ15" s="191"/>
      <c r="BR15" s="96"/>
    </row>
    <row r="16" spans="1:70" x14ac:dyDescent="0.25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17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>
        <v>34173</v>
      </c>
      <c r="BM16" s="223">
        <v>33835</v>
      </c>
      <c r="BO16" s="220">
        <v>32866</v>
      </c>
      <c r="BP16" s="222"/>
      <c r="BQ16" s="222"/>
      <c r="BR16" s="223"/>
    </row>
    <row r="17" spans="1:70" x14ac:dyDescent="0.25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17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  <c r="BO17" s="217"/>
      <c r="BP17" s="191"/>
      <c r="BQ17" s="191"/>
      <c r="BR17" s="96"/>
    </row>
    <row r="18" spans="1:70" x14ac:dyDescent="0.25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147</v>
      </c>
      <c r="AU18" s="213">
        <v>9912</v>
      </c>
      <c r="AV18" s="214">
        <v>9603</v>
      </c>
      <c r="AW18" s="214">
        <v>9938</v>
      </c>
      <c r="AX18" s="96" t="s">
        <v>152</v>
      </c>
      <c r="AY18" s="417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>
        <v>8952</v>
      </c>
      <c r="BM18" s="96">
        <v>9293</v>
      </c>
      <c r="BO18" s="213">
        <v>8897</v>
      </c>
      <c r="BP18" s="191"/>
      <c r="BQ18" s="191"/>
      <c r="BR18" s="96"/>
    </row>
    <row r="19" spans="1:70" x14ac:dyDescent="0.25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17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  <c r="BO19" s="213"/>
      <c r="BP19" s="191"/>
      <c r="BQ19" s="191"/>
      <c r="BR19" s="96"/>
    </row>
    <row r="20" spans="1:70" s="22" customFormat="1" x14ac:dyDescent="0.25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17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>
        <v>7644</v>
      </c>
      <c r="BM20" s="96">
        <v>7562</v>
      </c>
      <c r="BO20" s="213">
        <v>7712</v>
      </c>
      <c r="BP20" s="191"/>
      <c r="BQ20" s="191"/>
      <c r="BR20" s="96"/>
    </row>
    <row r="21" spans="1:70" x14ac:dyDescent="0.25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17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  <c r="BO21" s="213"/>
      <c r="BP21" s="191"/>
      <c r="BQ21" s="191"/>
      <c r="BR21" s="96"/>
    </row>
    <row r="22" spans="1:70" x14ac:dyDescent="0.25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17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>
        <v>17577</v>
      </c>
      <c r="BM22" s="96">
        <v>16980</v>
      </c>
      <c r="BO22" s="213">
        <v>16257</v>
      </c>
      <c r="BP22" s="191"/>
      <c r="BQ22" s="191"/>
      <c r="BR22" s="96"/>
    </row>
    <row r="23" spans="1:70" x14ac:dyDescent="0.25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17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  <c r="BO23" s="213"/>
      <c r="BP23" s="191"/>
      <c r="BQ23" s="191"/>
      <c r="BR23" s="96"/>
    </row>
    <row r="24" spans="1:70" x14ac:dyDescent="0.25">
      <c r="A24" s="42" t="s">
        <v>138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140</v>
      </c>
      <c r="AU24" s="217"/>
      <c r="AV24" s="191"/>
      <c r="AW24" s="191"/>
      <c r="AX24" s="96" t="s">
        <v>153</v>
      </c>
      <c r="AY24" s="417"/>
      <c r="AZ24" s="217" t="s">
        <v>162</v>
      </c>
      <c r="BA24" s="191"/>
      <c r="BB24" s="191"/>
      <c r="BC24" s="96"/>
      <c r="BE24" s="217" t="s">
        <v>162</v>
      </c>
      <c r="BF24" s="191"/>
      <c r="BG24" s="191"/>
      <c r="BH24" s="96"/>
      <c r="BJ24" s="217"/>
      <c r="BK24" s="191"/>
      <c r="BL24" s="191"/>
      <c r="BM24" s="96"/>
      <c r="BO24" s="217"/>
      <c r="BP24" s="191"/>
      <c r="BQ24" s="191"/>
      <c r="BR24" s="96"/>
    </row>
    <row r="25" spans="1:70" x14ac:dyDescent="0.25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17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  <c r="BO25" s="217"/>
      <c r="BP25" s="191"/>
      <c r="BQ25" s="191"/>
      <c r="BR25" s="96"/>
    </row>
    <row r="26" spans="1:70" x14ac:dyDescent="0.25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17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>
        <v>34173</v>
      </c>
      <c r="BM26" s="223">
        <v>33835</v>
      </c>
      <c r="BO26" s="220">
        <v>32866</v>
      </c>
      <c r="BP26" s="222"/>
      <c r="BQ26" s="222"/>
      <c r="BR26" s="223"/>
    </row>
    <row r="27" spans="1:70" x14ac:dyDescent="0.25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17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  <c r="BO27" s="231"/>
      <c r="BP27" s="232"/>
      <c r="BQ27" s="227"/>
      <c r="BR27" s="228"/>
    </row>
    <row r="28" spans="1:70" x14ac:dyDescent="0.25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17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>
        <v>4883</v>
      </c>
      <c r="BM28" s="223">
        <v>2561</v>
      </c>
      <c r="BO28" s="220">
        <v>3524</v>
      </c>
      <c r="BP28" s="222"/>
      <c r="BQ28" s="222"/>
      <c r="BR28" s="223"/>
    </row>
    <row r="30" spans="1:70" x14ac:dyDescent="0.25">
      <c r="AL30" t="s">
        <v>141</v>
      </c>
    </row>
    <row r="31" spans="1:70" x14ac:dyDescent="0.25">
      <c r="AL31" t="s">
        <v>148</v>
      </c>
    </row>
    <row r="32" spans="1:70" x14ac:dyDescent="0.25">
      <c r="AL32" t="s">
        <v>142</v>
      </c>
    </row>
    <row r="33" spans="4:9" x14ac:dyDescent="0.25">
      <c r="I33" s="363"/>
    </row>
    <row r="41" spans="4:9" x14ac:dyDescent="0.25">
      <c r="D41" s="342"/>
    </row>
    <row r="43" spans="4:9" x14ac:dyDescent="0.25">
      <c r="E43" s="182"/>
    </row>
  </sheetData>
  <mergeCells count="22"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</mergeCells>
  <conditionalFormatting sqref="V28 AA28 AF28 AK28 AP28 AU28:AW28">
    <cfRule type="cellIs" dxfId="9" priority="21" operator="lessThan">
      <formula>-5427</formula>
    </cfRule>
    <cfRule type="cellIs" dxfId="8" priority="22" operator="lessThan">
      <formula>-5427</formula>
    </cfRule>
  </conditionalFormatting>
  <conditionalFormatting sqref="AZ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E28:BG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J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O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70"/>
  <sheetViews>
    <sheetView showGridLines="0" tabSelected="1" view="pageBreakPreview" topLeftCell="A25" zoomScale="91" zoomScaleNormal="80" zoomScaleSheetLayoutView="91" workbookViewId="0">
      <pane xSplit="1" topLeftCell="BV1" activePane="topRight" state="frozen"/>
      <selection activeCell="G6" sqref="G6"/>
      <selection pane="topRight" activeCell="CB65" sqref="CB65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8"/>
    <col min="55" max="55" width="4.85546875" customWidth="1"/>
    <col min="56" max="56" width="12.140625" customWidth="1"/>
    <col min="57" max="59" width="12.140625" style="438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</cols>
  <sheetData>
    <row r="1" spans="1:84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14"/>
      <c r="BM1" s="14"/>
      <c r="BN1" s="14"/>
      <c r="BO1" s="14"/>
      <c r="BP1" s="14"/>
      <c r="BQ1" s="14"/>
      <c r="BR1" s="14"/>
      <c r="BS1" s="14"/>
      <c r="BT1" s="503"/>
      <c r="BU1" s="503"/>
      <c r="BV1" s="503"/>
      <c r="BW1" s="503"/>
      <c r="BX1" s="503"/>
      <c r="BY1" s="14"/>
      <c r="BZ1" s="14"/>
      <c r="CA1" s="14"/>
      <c r="CB1" s="14"/>
      <c r="CC1" s="14"/>
      <c r="CD1" s="14"/>
      <c r="CE1" s="14"/>
      <c r="CF1" s="14"/>
    </row>
    <row r="2" spans="1:84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  <c r="CF2" s="4"/>
    </row>
    <row r="3" spans="1:84" ht="18" customHeight="1" x14ac:dyDescent="0.25">
      <c r="A3" s="74"/>
      <c r="B3" s="3"/>
      <c r="D3" s="3"/>
      <c r="E3" s="3"/>
      <c r="AD3" s="4"/>
      <c r="AY3" s="364"/>
      <c r="AZ3" s="364"/>
      <c r="BD3" s="500" t="s">
        <v>170</v>
      </c>
      <c r="BE3" s="500"/>
      <c r="BF3" s="500"/>
      <c r="BG3" s="500"/>
      <c r="BH3" s="500"/>
      <c r="BI3" s="439"/>
      <c r="BK3" s="364"/>
      <c r="BL3" s="364"/>
      <c r="BP3" s="500" t="s">
        <v>174</v>
      </c>
      <c r="BQ3" s="500"/>
      <c r="BR3" s="500"/>
      <c r="BS3" s="500"/>
      <c r="BT3" s="500"/>
      <c r="BW3" s="364"/>
      <c r="BX3" s="364"/>
      <c r="CC3" s="364"/>
      <c r="CD3" s="364"/>
    </row>
    <row r="4" spans="1:84" x14ac:dyDescent="0.25">
      <c r="A4" s="5"/>
      <c r="B4" s="5"/>
      <c r="C4" s="5"/>
      <c r="D4" s="5"/>
      <c r="E4" s="5"/>
      <c r="F4" s="123"/>
      <c r="AY4" s="364"/>
      <c r="AZ4" s="364"/>
      <c r="BD4" s="500"/>
      <c r="BE4" s="500"/>
      <c r="BF4" s="500"/>
      <c r="BG4" s="500"/>
      <c r="BH4" s="500"/>
      <c r="BI4" s="439"/>
      <c r="BL4" s="364"/>
      <c r="BP4" s="500"/>
      <c r="BQ4" s="500"/>
      <c r="BR4" s="500"/>
      <c r="BS4" s="500"/>
      <c r="BT4" s="500"/>
      <c r="BX4" s="364"/>
      <c r="CD4" s="364"/>
    </row>
    <row r="5" spans="1:84" ht="15.75" thickBot="1" x14ac:dyDescent="0.3">
      <c r="A5" s="6"/>
      <c r="B5" s="504"/>
      <c r="C5" s="504"/>
      <c r="D5" s="181"/>
      <c r="E5" s="181"/>
      <c r="F5" s="505"/>
      <c r="G5" s="505"/>
      <c r="H5" s="505"/>
      <c r="AX5" s="364"/>
      <c r="AY5"/>
      <c r="BD5" s="502"/>
      <c r="BE5" s="502"/>
      <c r="BF5" s="502"/>
      <c r="BG5" s="502"/>
      <c r="BH5" s="502"/>
      <c r="BI5" s="439"/>
      <c r="BJ5" s="364"/>
      <c r="BK5" s="364"/>
      <c r="BP5" s="502"/>
      <c r="BQ5" s="502"/>
      <c r="BR5" s="502"/>
      <c r="BS5" s="502"/>
      <c r="BT5" s="502"/>
      <c r="BV5" s="364"/>
      <c r="BW5" s="364"/>
      <c r="CB5" s="364"/>
      <c r="CC5" s="364"/>
    </row>
    <row r="6" spans="1:84" ht="17.25" thickTop="1" thickBot="1" x14ac:dyDescent="0.3">
      <c r="A6" s="127"/>
      <c r="B6" s="506" t="s">
        <v>21</v>
      </c>
      <c r="C6" s="507"/>
      <c r="D6" s="507"/>
      <c r="E6" s="507"/>
      <c r="F6" s="507"/>
      <c r="G6" s="128"/>
      <c r="H6" s="507">
        <v>2006</v>
      </c>
      <c r="I6" s="507"/>
      <c r="J6" s="507"/>
      <c r="K6" s="507"/>
      <c r="L6" s="507"/>
      <c r="M6" s="129"/>
      <c r="N6" s="498" t="s">
        <v>23</v>
      </c>
      <c r="O6" s="498"/>
      <c r="P6" s="498"/>
      <c r="Q6" s="498"/>
      <c r="R6" s="498"/>
      <c r="S6" s="129"/>
      <c r="T6" s="498" t="s">
        <v>24</v>
      </c>
      <c r="U6" s="498"/>
      <c r="V6" s="498"/>
      <c r="W6" s="498"/>
      <c r="X6" s="498"/>
      <c r="Y6" s="129"/>
      <c r="Z6" s="498" t="s">
        <v>25</v>
      </c>
      <c r="AA6" s="498"/>
      <c r="AB6" s="498"/>
      <c r="AC6" s="498"/>
      <c r="AD6" s="498"/>
      <c r="AE6" s="129"/>
      <c r="AF6" s="498" t="s">
        <v>109</v>
      </c>
      <c r="AG6" s="498"/>
      <c r="AH6" s="498"/>
      <c r="AI6" s="498"/>
      <c r="AJ6" s="498"/>
      <c r="AK6" s="129"/>
      <c r="AL6" s="498" t="s">
        <v>117</v>
      </c>
      <c r="AM6" s="498"/>
      <c r="AN6" s="498"/>
      <c r="AO6" s="498"/>
      <c r="AP6" s="501"/>
      <c r="AQ6" s="129"/>
      <c r="AR6" s="498" t="s">
        <v>131</v>
      </c>
      <c r="AS6" s="498"/>
      <c r="AT6" s="498"/>
      <c r="AU6" s="498"/>
      <c r="AV6" s="501"/>
      <c r="AW6" s="129"/>
      <c r="AX6" s="498" t="s">
        <v>136</v>
      </c>
      <c r="AY6" s="498"/>
      <c r="AZ6" s="498"/>
      <c r="BA6" s="498"/>
      <c r="BB6" s="501"/>
      <c r="BD6" s="498" t="s">
        <v>164</v>
      </c>
      <c r="BE6" s="498"/>
      <c r="BF6" s="498"/>
      <c r="BG6" s="498"/>
      <c r="BH6" s="498"/>
      <c r="BJ6" s="498" t="s">
        <v>158</v>
      </c>
      <c r="BK6" s="498"/>
      <c r="BL6" s="498"/>
      <c r="BM6" s="498"/>
      <c r="BN6" s="501"/>
      <c r="BP6" s="498" t="s">
        <v>173</v>
      </c>
      <c r="BQ6" s="498"/>
      <c r="BR6" s="498"/>
      <c r="BS6" s="498"/>
      <c r="BT6" s="501"/>
      <c r="BV6" s="498" t="s">
        <v>190</v>
      </c>
      <c r="BW6" s="498"/>
      <c r="BX6" s="498"/>
      <c r="BY6" s="498"/>
      <c r="BZ6" s="501"/>
      <c r="CB6" s="498" t="s">
        <v>224</v>
      </c>
      <c r="CC6" s="498"/>
      <c r="CD6" s="498"/>
      <c r="CE6" s="498"/>
      <c r="CF6" s="501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0" t="s">
        <v>65</v>
      </c>
      <c r="BG7" s="450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  <c r="CB10" s="210"/>
      <c r="CC10" s="211"/>
      <c r="CD10" s="211"/>
      <c r="CE10" s="211"/>
      <c r="CF10" s="212"/>
    </row>
    <row r="11" spans="1:84" x14ac:dyDescent="0.25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0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>
        <v>8726</v>
      </c>
      <c r="BY11" s="222">
        <v>8604</v>
      </c>
      <c r="BZ11" s="223">
        <v>32428</v>
      </c>
      <c r="CB11" s="220">
        <v>6534</v>
      </c>
      <c r="CC11" s="222"/>
      <c r="CD11" s="222"/>
      <c r="CE11" s="222"/>
      <c r="CF11" s="223"/>
    </row>
    <row r="12" spans="1:84" x14ac:dyDescent="0.25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0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>
        <v>12</v>
      </c>
      <c r="BY13" s="191">
        <v>30</v>
      </c>
      <c r="BZ13" s="96">
        <v>92</v>
      </c>
      <c r="CB13" s="217">
        <v>29</v>
      </c>
      <c r="CC13" s="191"/>
      <c r="CD13" s="191"/>
      <c r="CE13" s="191"/>
      <c r="CF13" s="96"/>
    </row>
    <row r="14" spans="1:84" x14ac:dyDescent="0.25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  <c r="CB14" s="217"/>
      <c r="CC14" s="191"/>
      <c r="CD14" s="237"/>
      <c r="CE14" s="237"/>
      <c r="CF14" s="96"/>
    </row>
    <row r="15" spans="1:84" x14ac:dyDescent="0.25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0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>
        <v>-4217</v>
      </c>
      <c r="BY15" s="191">
        <v>-4325</v>
      </c>
      <c r="BZ15" s="96">
        <v>-15936</v>
      </c>
      <c r="CB15" s="217">
        <v>-3043</v>
      </c>
      <c r="CC15" s="191"/>
      <c r="CD15" s="191"/>
      <c r="CE15" s="191"/>
      <c r="CF15" s="96"/>
    </row>
    <row r="16" spans="1:84" x14ac:dyDescent="0.25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Y16" s="237"/>
      <c r="BZ16" s="96"/>
      <c r="CB16" s="217"/>
      <c r="CE16" s="237"/>
      <c r="CF16" s="96"/>
    </row>
    <row r="17" spans="1:84" x14ac:dyDescent="0.25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0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>
        <v>-1801</v>
      </c>
      <c r="BY17" s="191">
        <v>-1702</v>
      </c>
      <c r="BZ17" s="96">
        <v>-7128</v>
      </c>
      <c r="CB17" s="217">
        <v>-1766</v>
      </c>
      <c r="CC17" s="191"/>
      <c r="CD17" s="191"/>
      <c r="CE17" s="191"/>
      <c r="CF17" s="96"/>
    </row>
    <row r="18" spans="1:84" s="22" customFormat="1" x14ac:dyDescent="0.25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1"/>
      <c r="BJ18" s="217"/>
      <c r="BK18" s="191"/>
      <c r="BL18" s="237"/>
      <c r="BM18" s="237"/>
      <c r="BN18" s="96"/>
      <c r="BO18" s="441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  <c r="CB18" s="217"/>
      <c r="CC18" s="191"/>
      <c r="CD18" s="237"/>
      <c r="CE18" s="237"/>
      <c r="CF18" s="96"/>
    </row>
    <row r="19" spans="1:84" x14ac:dyDescent="0.25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0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>
        <v>-1746</v>
      </c>
      <c r="BY19" s="191">
        <v>-1721</v>
      </c>
      <c r="BZ19" s="96">
        <v>-6659</v>
      </c>
      <c r="CB19" s="217">
        <v>-1599</v>
      </c>
      <c r="CC19" s="191"/>
      <c r="CD19" s="191"/>
      <c r="CE19" s="191"/>
      <c r="CF19" s="96"/>
    </row>
    <row r="20" spans="1:84" x14ac:dyDescent="0.25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0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  <c r="CB20" s="217"/>
      <c r="CC20" s="191"/>
      <c r="CD20" s="237"/>
      <c r="CE20" s="237"/>
      <c r="CF20" s="96"/>
    </row>
    <row r="21" spans="1:84" x14ac:dyDescent="0.25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0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>
        <v>-131</v>
      </c>
      <c r="BY21" s="191">
        <v>-147</v>
      </c>
      <c r="BZ21" s="96">
        <v>-650</v>
      </c>
      <c r="CB21" s="217">
        <v>-232</v>
      </c>
      <c r="CC21" s="191"/>
      <c r="CD21" s="191"/>
      <c r="CE21" s="191"/>
      <c r="CF21" s="96"/>
    </row>
    <row r="22" spans="1:84" x14ac:dyDescent="0.25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0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  <c r="CB22" s="217"/>
      <c r="CC22" s="191"/>
      <c r="CD22" s="237"/>
      <c r="CE22" s="237"/>
      <c r="CF22" s="96"/>
    </row>
    <row r="23" spans="1:84" x14ac:dyDescent="0.25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0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>
        <v>-396</v>
      </c>
      <c r="BY23" s="191">
        <v>-378</v>
      </c>
      <c r="BZ23" s="96">
        <v>-1454</v>
      </c>
      <c r="CB23" s="217">
        <v>-354</v>
      </c>
      <c r="CC23" s="191"/>
      <c r="CD23" s="191"/>
      <c r="CE23" s="191"/>
      <c r="CF23" s="96"/>
    </row>
    <row r="24" spans="1:84" x14ac:dyDescent="0.25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0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  <c r="CB24" s="217"/>
      <c r="CC24" s="191"/>
      <c r="CD24" s="237"/>
      <c r="CE24" s="237"/>
      <c r="CF24" s="96"/>
    </row>
    <row r="25" spans="1:84" x14ac:dyDescent="0.25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0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>
        <v>-8</v>
      </c>
      <c r="BY25" s="191">
        <v>-336</v>
      </c>
      <c r="BZ25" s="96">
        <v>-417</v>
      </c>
      <c r="CB25" s="217">
        <v>38</v>
      </c>
      <c r="CC25" s="191"/>
      <c r="CD25" s="191"/>
      <c r="CE25" s="191"/>
      <c r="CF25" s="96"/>
    </row>
    <row r="26" spans="1:84" x14ac:dyDescent="0.25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0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  <c r="CB26" s="217"/>
      <c r="CC26" s="191"/>
      <c r="CD26" s="191"/>
      <c r="CE26" s="191"/>
      <c r="CF26" s="96"/>
    </row>
    <row r="27" spans="1:84" x14ac:dyDescent="0.25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0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>
        <v>-4</v>
      </c>
      <c r="BY27" s="191">
        <v>88</v>
      </c>
      <c r="BZ27" s="96">
        <v>128</v>
      </c>
      <c r="CB27" s="217">
        <v>59</v>
      </c>
      <c r="CC27" s="191"/>
      <c r="CD27" s="191"/>
      <c r="CE27" s="191"/>
      <c r="CF27" s="96"/>
    </row>
    <row r="28" spans="1:84" x14ac:dyDescent="0.25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0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  <c r="CB28" s="217"/>
      <c r="CC28" s="191"/>
      <c r="CD28" s="191"/>
      <c r="CE28" s="191"/>
      <c r="CF28" s="96"/>
    </row>
    <row r="29" spans="1:84" x14ac:dyDescent="0.25">
      <c r="A29" s="50" t="s">
        <v>149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0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>
        <v>43</v>
      </c>
      <c r="BY29" s="191">
        <v>231</v>
      </c>
      <c r="BZ29" s="96">
        <v>537</v>
      </c>
      <c r="CB29" s="217">
        <f>405-211</f>
        <v>194</v>
      </c>
      <c r="CC29" s="191"/>
      <c r="CD29" s="191"/>
      <c r="CE29" s="191"/>
      <c r="CF29" s="96"/>
    </row>
    <row r="30" spans="1:84" x14ac:dyDescent="0.25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0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  <c r="CB30" s="217"/>
      <c r="CC30" s="191"/>
      <c r="CD30" s="191"/>
      <c r="CE30" s="191"/>
      <c r="CF30" s="96"/>
    </row>
    <row r="31" spans="1:84" x14ac:dyDescent="0.25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0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>
        <v>478</v>
      </c>
      <c r="BY31" s="222">
        <v>344</v>
      </c>
      <c r="BZ31" s="223">
        <v>941</v>
      </c>
      <c r="CB31" s="220">
        <v>-140</v>
      </c>
      <c r="CC31" s="222"/>
      <c r="CD31" s="222"/>
      <c r="CE31" s="222"/>
      <c r="CF31" s="223"/>
    </row>
    <row r="32" spans="1:84" x14ac:dyDescent="0.25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0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  <c r="CB32" s="217"/>
      <c r="CC32" s="191"/>
      <c r="CD32" s="191"/>
      <c r="CE32" s="191"/>
      <c r="CF32" s="96"/>
    </row>
    <row r="33" spans="1:84" x14ac:dyDescent="0.25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0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>
        <v>-32</v>
      </c>
      <c r="BY33" s="191">
        <v>-167</v>
      </c>
      <c r="BZ33" s="96">
        <v>-273</v>
      </c>
      <c r="CB33" s="217">
        <v>-87</v>
      </c>
      <c r="CC33" s="191"/>
      <c r="CD33" s="191"/>
      <c r="CE33" s="191"/>
      <c r="CF33" s="96"/>
    </row>
    <row r="34" spans="1:84" x14ac:dyDescent="0.25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0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  <c r="CB34" s="217"/>
      <c r="CC34" s="191"/>
      <c r="CD34" s="191"/>
      <c r="CE34" s="191"/>
      <c r="CF34" s="96"/>
    </row>
    <row r="35" spans="1:84" x14ac:dyDescent="0.25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0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>
        <v>446</v>
      </c>
      <c r="BY35" s="222">
        <v>177</v>
      </c>
      <c r="BZ35" s="223">
        <v>668</v>
      </c>
      <c r="CB35" s="220">
        <v>-227</v>
      </c>
      <c r="CC35" s="222"/>
      <c r="CD35" s="222"/>
      <c r="CE35" s="222"/>
      <c r="CF35" s="223"/>
    </row>
    <row r="36" spans="1:84" x14ac:dyDescent="0.25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0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  <c r="CB36" s="217"/>
      <c r="CC36" s="191"/>
      <c r="CD36" s="191"/>
      <c r="CE36" s="191"/>
      <c r="CF36" s="96"/>
    </row>
    <row r="37" spans="1:84" x14ac:dyDescent="0.25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0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>
        <v>8</v>
      </c>
      <c r="BY37" s="191">
        <v>4</v>
      </c>
      <c r="BZ37" s="96">
        <v>33</v>
      </c>
      <c r="CB37" s="217">
        <v>6</v>
      </c>
      <c r="CC37" s="191"/>
      <c r="CD37" s="191"/>
      <c r="CE37" s="191"/>
      <c r="CF37" s="96"/>
    </row>
    <row r="38" spans="1:84" x14ac:dyDescent="0.25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0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  <c r="CB38" s="217"/>
      <c r="CC38" s="191"/>
      <c r="CD38" s="191"/>
      <c r="CE38" s="191"/>
      <c r="CF38" s="96"/>
    </row>
    <row r="39" spans="1:84" x14ac:dyDescent="0.25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0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>
        <v>-72</v>
      </c>
      <c r="BY39" s="191">
        <v>-69</v>
      </c>
      <c r="BZ39" s="96">
        <v>-308</v>
      </c>
      <c r="CB39" s="217">
        <v>-68</v>
      </c>
      <c r="CC39" s="191"/>
      <c r="CD39" s="191"/>
      <c r="CE39" s="191"/>
      <c r="CF39" s="96"/>
    </row>
    <row r="40" spans="1:84" x14ac:dyDescent="0.25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0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  <c r="CB40" s="217"/>
      <c r="CC40" s="191"/>
      <c r="CD40" s="191"/>
      <c r="CE40" s="191"/>
      <c r="CF40" s="96"/>
    </row>
    <row r="41" spans="1:84" x14ac:dyDescent="0.25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0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>
        <v>-64</v>
      </c>
      <c r="BY41" s="222">
        <v>-65</v>
      </c>
      <c r="BZ41" s="223">
        <v>-275</v>
      </c>
      <c r="CB41" s="220">
        <v>-62</v>
      </c>
      <c r="CC41" s="222"/>
      <c r="CD41" s="222"/>
      <c r="CE41" s="222"/>
      <c r="CF41" s="223"/>
    </row>
    <row r="42" spans="1:84" x14ac:dyDescent="0.25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0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  <c r="CB42" s="217"/>
      <c r="CC42" s="191"/>
      <c r="CD42" s="191"/>
      <c r="CE42" s="191"/>
      <c r="CF42" s="96"/>
    </row>
    <row r="43" spans="1:84" x14ac:dyDescent="0.25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0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>
        <v>-2</v>
      </c>
      <c r="BY43" s="222">
        <v>-17</v>
      </c>
      <c r="BZ43" s="223">
        <v>6</v>
      </c>
      <c r="CB43" s="220">
        <v>-6</v>
      </c>
      <c r="CC43" s="222"/>
      <c r="CD43" s="222"/>
      <c r="CE43" s="222"/>
      <c r="CF43" s="223"/>
    </row>
    <row r="44" spans="1:84" x14ac:dyDescent="0.25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0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  <c r="CB44" s="217"/>
      <c r="CC44" s="191"/>
      <c r="CD44" s="191"/>
      <c r="CE44" s="191"/>
      <c r="CF44" s="96"/>
    </row>
    <row r="45" spans="1:84" x14ac:dyDescent="0.25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0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>
        <v>-118</v>
      </c>
      <c r="BY45" s="191">
        <v>-36</v>
      </c>
      <c r="BZ45" s="96">
        <v>-118</v>
      </c>
      <c r="CB45" s="217">
        <v>89</v>
      </c>
      <c r="CC45" s="191"/>
      <c r="CD45" s="191"/>
      <c r="CE45" s="191"/>
      <c r="CF45" s="96"/>
    </row>
    <row r="46" spans="1:84" x14ac:dyDescent="0.25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0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  <c r="CB46" s="217"/>
      <c r="CC46" s="191"/>
      <c r="CD46" s="191"/>
      <c r="CE46" s="191"/>
      <c r="CF46" s="96"/>
    </row>
    <row r="47" spans="1:84" x14ac:dyDescent="0.25">
      <c r="A47" s="50" t="s">
        <v>195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59">
        <v>64</v>
      </c>
      <c r="AY47" s="460">
        <v>70</v>
      </c>
      <c r="AZ47" s="460">
        <v>69</v>
      </c>
      <c r="BA47" s="191">
        <v>-1402</v>
      </c>
      <c r="BB47" s="96">
        <v>-1199</v>
      </c>
      <c r="BD47" s="459">
        <v>65</v>
      </c>
      <c r="BE47" s="460">
        <v>73</v>
      </c>
      <c r="BF47" s="460">
        <v>74</v>
      </c>
      <c r="BG47" s="191">
        <v>-1399</v>
      </c>
      <c r="BH47" s="96">
        <v>-1187</v>
      </c>
      <c r="BI47" s="440"/>
      <c r="BJ47" s="459">
        <v>302</v>
      </c>
      <c r="BK47" s="460">
        <v>5</v>
      </c>
      <c r="BL47" s="460">
        <v>100</v>
      </c>
      <c r="BM47" s="191">
        <v>13</v>
      </c>
      <c r="BN47" s="96">
        <v>420</v>
      </c>
      <c r="BP47" s="459">
        <v>302</v>
      </c>
      <c r="BQ47" s="460">
        <v>5</v>
      </c>
      <c r="BR47" s="460">
        <v>100</v>
      </c>
      <c r="BS47" s="191">
        <v>13</v>
      </c>
      <c r="BT47" s="96">
        <v>420</v>
      </c>
      <c r="BU47" s="364"/>
      <c r="BV47" s="459">
        <v>9</v>
      </c>
      <c r="BW47" s="460">
        <v>20</v>
      </c>
      <c r="BX47" s="460">
        <v>130</v>
      </c>
      <c r="BY47" s="460">
        <v>40</v>
      </c>
      <c r="BZ47" s="96">
        <v>199</v>
      </c>
      <c r="CB47" s="459">
        <v>9</v>
      </c>
      <c r="CC47" s="460"/>
      <c r="CD47" s="460"/>
      <c r="CE47" s="460"/>
      <c r="CF47" s="96"/>
    </row>
    <row r="48" spans="1:84" s="465" customFormat="1" x14ac:dyDescent="0.25">
      <c r="A48" s="461" t="s">
        <v>176</v>
      </c>
      <c r="B48" s="462">
        <v>12</v>
      </c>
      <c r="C48" s="463">
        <v>12</v>
      </c>
      <c r="D48" s="463">
        <v>17</v>
      </c>
      <c r="E48" s="463">
        <v>21</v>
      </c>
      <c r="F48" s="464">
        <v>62</v>
      </c>
      <c r="G48" s="463"/>
      <c r="H48" s="462">
        <v>10</v>
      </c>
      <c r="I48" s="463">
        <v>29</v>
      </c>
      <c r="J48" s="463">
        <v>20</v>
      </c>
      <c r="K48" s="463">
        <v>59</v>
      </c>
      <c r="L48" s="464">
        <v>118</v>
      </c>
      <c r="M48" s="463"/>
      <c r="N48" s="462">
        <v>52</v>
      </c>
      <c r="O48" s="463">
        <v>51</v>
      </c>
      <c r="P48" s="463">
        <v>80</v>
      </c>
      <c r="Q48" s="463">
        <v>74</v>
      </c>
      <c r="R48" s="464">
        <v>257</v>
      </c>
      <c r="S48" s="463"/>
      <c r="T48" s="462">
        <v>91</v>
      </c>
      <c r="U48" s="463">
        <v>86</v>
      </c>
      <c r="V48" s="463">
        <v>106</v>
      </c>
      <c r="W48" s="463">
        <v>74</v>
      </c>
      <c r="X48" s="464">
        <v>357</v>
      </c>
      <c r="Y48" s="463"/>
      <c r="Z48" s="462">
        <v>106</v>
      </c>
      <c r="AA48" s="463">
        <v>100</v>
      </c>
      <c r="AB48" s="463">
        <v>97</v>
      </c>
      <c r="AC48" s="463">
        <v>90</v>
      </c>
      <c r="AD48" s="464">
        <v>393</v>
      </c>
      <c r="AE48" s="463"/>
      <c r="AF48" s="462">
        <v>121</v>
      </c>
      <c r="AG48" s="463">
        <v>116</v>
      </c>
      <c r="AH48" s="463">
        <v>42</v>
      </c>
      <c r="AI48" s="463">
        <v>-1</v>
      </c>
      <c r="AJ48" s="464">
        <v>278</v>
      </c>
      <c r="AK48" s="463"/>
      <c r="AL48" s="462">
        <v>24</v>
      </c>
      <c r="AM48" s="463">
        <v>67</v>
      </c>
      <c r="AN48" s="463">
        <v>52</v>
      </c>
      <c r="AO48" s="463">
        <v>55</v>
      </c>
      <c r="AP48" s="464">
        <v>198</v>
      </c>
      <c r="AQ48" s="463"/>
      <c r="AR48" s="462">
        <v>62</v>
      </c>
      <c r="AS48" s="463">
        <v>69</v>
      </c>
      <c r="AT48" s="463">
        <v>79</v>
      </c>
      <c r="AU48" s="463">
        <v>7</v>
      </c>
      <c r="AV48" s="464">
        <v>217</v>
      </c>
      <c r="AW48" s="463"/>
      <c r="AX48" s="462">
        <v>64</v>
      </c>
      <c r="AY48" s="463">
        <v>70</v>
      </c>
      <c r="AZ48" s="463">
        <v>69</v>
      </c>
      <c r="BA48" s="463">
        <v>2</v>
      </c>
      <c r="BB48" s="464">
        <v>205</v>
      </c>
      <c r="BD48" s="462">
        <v>65</v>
      </c>
      <c r="BE48" s="463">
        <v>73</v>
      </c>
      <c r="BF48" s="463">
        <v>74</v>
      </c>
      <c r="BG48" s="463">
        <v>5</v>
      </c>
      <c r="BH48" s="464">
        <v>217</v>
      </c>
      <c r="BI48" s="466"/>
      <c r="BJ48" s="462">
        <v>49</v>
      </c>
      <c r="BK48" s="463">
        <v>5</v>
      </c>
      <c r="BL48" s="463">
        <v>100</v>
      </c>
      <c r="BM48" s="463">
        <v>13</v>
      </c>
      <c r="BN48" s="464">
        <v>167</v>
      </c>
      <c r="BO48" s="467"/>
      <c r="BP48" s="462">
        <v>49</v>
      </c>
      <c r="BQ48" s="463">
        <v>5</v>
      </c>
      <c r="BR48" s="463">
        <v>100</v>
      </c>
      <c r="BS48" s="463">
        <v>13</v>
      </c>
      <c r="BT48" s="464">
        <v>167</v>
      </c>
      <c r="BU48" s="364"/>
      <c r="BV48" s="462">
        <v>9</v>
      </c>
      <c r="BW48" s="463">
        <v>20</v>
      </c>
      <c r="BX48" s="463">
        <v>130</v>
      </c>
      <c r="BY48" s="463">
        <v>40</v>
      </c>
      <c r="BZ48" s="464">
        <v>199</v>
      </c>
      <c r="CB48" s="462">
        <v>9</v>
      </c>
      <c r="CC48" s="463"/>
      <c r="CD48" s="463"/>
      <c r="CE48" s="463"/>
      <c r="CF48" s="464"/>
    </row>
    <row r="49" spans="1:84" s="465" customFormat="1" x14ac:dyDescent="0.25">
      <c r="A49" s="461" t="s">
        <v>177</v>
      </c>
      <c r="B49" s="462" t="s">
        <v>144</v>
      </c>
      <c r="C49" s="463" t="s">
        <v>144</v>
      </c>
      <c r="D49" s="463" t="s">
        <v>144</v>
      </c>
      <c r="E49" s="463" t="s">
        <v>144</v>
      </c>
      <c r="F49" s="464" t="s">
        <v>144</v>
      </c>
      <c r="G49" s="463"/>
      <c r="H49" s="462" t="s">
        <v>144</v>
      </c>
      <c r="I49" s="463" t="s">
        <v>144</v>
      </c>
      <c r="J49" s="463" t="s">
        <v>144</v>
      </c>
      <c r="K49" s="463" t="s">
        <v>144</v>
      </c>
      <c r="L49" s="464" t="s">
        <v>144</v>
      </c>
      <c r="M49" s="463"/>
      <c r="N49" s="462" t="s">
        <v>144</v>
      </c>
      <c r="O49" s="463" t="s">
        <v>144</v>
      </c>
      <c r="P49" s="463" t="s">
        <v>144</v>
      </c>
      <c r="Q49" s="463" t="s">
        <v>144</v>
      </c>
      <c r="R49" s="464" t="s">
        <v>144</v>
      </c>
      <c r="S49" s="463"/>
      <c r="T49" s="462" t="s">
        <v>144</v>
      </c>
      <c r="U49" s="463" t="s">
        <v>144</v>
      </c>
      <c r="V49" s="463" t="s">
        <v>144</v>
      </c>
      <c r="W49" s="463" t="s">
        <v>144</v>
      </c>
      <c r="X49" s="464" t="s">
        <v>144</v>
      </c>
      <c r="Y49" s="463"/>
      <c r="Z49" s="462" t="s">
        <v>144</v>
      </c>
      <c r="AA49" s="463" t="s">
        <v>144</v>
      </c>
      <c r="AB49" s="463" t="s">
        <v>144</v>
      </c>
      <c r="AC49" s="463" t="s">
        <v>144</v>
      </c>
      <c r="AD49" s="464" t="s">
        <v>144</v>
      </c>
      <c r="AE49" s="463"/>
      <c r="AF49" s="462" t="s">
        <v>144</v>
      </c>
      <c r="AG49" s="463" t="s">
        <v>144</v>
      </c>
      <c r="AH49" s="463" t="s">
        <v>144</v>
      </c>
      <c r="AI49" s="463" t="s">
        <v>144</v>
      </c>
      <c r="AJ49" s="464" t="s">
        <v>144</v>
      </c>
      <c r="AK49" s="463"/>
      <c r="AL49" s="462" t="s">
        <v>144</v>
      </c>
      <c r="AM49" s="463" t="s">
        <v>144</v>
      </c>
      <c r="AN49" s="463" t="s">
        <v>144</v>
      </c>
      <c r="AO49" s="463" t="s">
        <v>144</v>
      </c>
      <c r="AP49" s="464" t="s">
        <v>144</v>
      </c>
      <c r="AQ49" s="463"/>
      <c r="AR49" s="462" t="s">
        <v>144</v>
      </c>
      <c r="AS49" s="463" t="s">
        <v>144</v>
      </c>
      <c r="AT49" s="463" t="s">
        <v>144</v>
      </c>
      <c r="AU49" s="463" t="s">
        <v>144</v>
      </c>
      <c r="AV49" s="464" t="s">
        <v>144</v>
      </c>
      <c r="AW49" s="463"/>
      <c r="AX49" s="462" t="s">
        <v>144</v>
      </c>
      <c r="AY49" s="463" t="s">
        <v>144</v>
      </c>
      <c r="AZ49" s="463" t="s">
        <v>144</v>
      </c>
      <c r="BA49" s="463">
        <v>-1404</v>
      </c>
      <c r="BB49" s="464">
        <v>-1404</v>
      </c>
      <c r="BD49" s="462" t="s">
        <v>144</v>
      </c>
      <c r="BE49" s="463" t="s">
        <v>144</v>
      </c>
      <c r="BF49" s="463" t="s">
        <v>144</v>
      </c>
      <c r="BG49" s="463">
        <v>-1404</v>
      </c>
      <c r="BH49" s="464">
        <v>-1404</v>
      </c>
      <c r="BI49" s="466"/>
      <c r="BJ49" s="462" t="s">
        <v>144</v>
      </c>
      <c r="BK49" s="463" t="s">
        <v>144</v>
      </c>
      <c r="BL49" s="463" t="s">
        <v>144</v>
      </c>
      <c r="BM49" s="463" t="s">
        <v>144</v>
      </c>
      <c r="BN49" s="464" t="s">
        <v>144</v>
      </c>
      <c r="BO49" s="467"/>
      <c r="BP49" s="462" t="s">
        <v>144</v>
      </c>
      <c r="BQ49" s="463" t="s">
        <v>144</v>
      </c>
      <c r="BR49" s="463" t="s">
        <v>144</v>
      </c>
      <c r="BS49" s="463" t="s">
        <v>144</v>
      </c>
      <c r="BT49" s="464" t="s">
        <v>144</v>
      </c>
      <c r="BU49" s="364"/>
      <c r="BV49" s="462" t="s">
        <v>144</v>
      </c>
      <c r="BW49" s="463" t="s">
        <v>144</v>
      </c>
      <c r="BX49" s="463" t="s">
        <v>144</v>
      </c>
      <c r="BY49" s="463">
        <v>0</v>
      </c>
      <c r="BZ49" s="464"/>
      <c r="CB49" s="462" t="s">
        <v>144</v>
      </c>
      <c r="CC49" s="463"/>
      <c r="CD49" s="463"/>
      <c r="CE49" s="463"/>
      <c r="CF49" s="464"/>
    </row>
    <row r="50" spans="1:84" x14ac:dyDescent="0.25">
      <c r="B50" s="217"/>
      <c r="C50" s="191"/>
      <c r="D50" s="191"/>
      <c r="E50" s="191"/>
      <c r="F50" s="96"/>
      <c r="G50" s="191"/>
      <c r="H50" s="217"/>
      <c r="I50" s="191"/>
      <c r="J50" s="191"/>
      <c r="K50" s="191"/>
      <c r="L50" s="96"/>
      <c r="M50" s="191"/>
      <c r="N50" s="217"/>
      <c r="O50" s="191"/>
      <c r="P50" s="191"/>
      <c r="Q50" s="191"/>
      <c r="R50" s="96"/>
      <c r="S50" s="191"/>
      <c r="T50" s="217"/>
      <c r="U50" s="191"/>
      <c r="V50" s="191"/>
      <c r="W50" s="191"/>
      <c r="X50" s="96"/>
      <c r="Y50" s="191"/>
      <c r="Z50" s="217"/>
      <c r="AA50" s="191"/>
      <c r="AB50" s="191"/>
      <c r="AC50" s="191"/>
      <c r="AD50" s="96"/>
      <c r="AE50" s="191"/>
      <c r="AF50" s="217"/>
      <c r="AG50" s="191"/>
      <c r="AH50" s="191"/>
      <c r="AI50" s="191"/>
      <c r="AJ50" s="96"/>
      <c r="AK50" s="191"/>
      <c r="AL50" s="217"/>
      <c r="AM50" s="191"/>
      <c r="AN50" s="191"/>
      <c r="AO50" s="191"/>
      <c r="AP50" s="96"/>
      <c r="AQ50" s="191"/>
      <c r="AR50" s="462"/>
      <c r="AS50" s="463"/>
      <c r="AT50" s="463"/>
      <c r="AU50" s="463"/>
      <c r="AV50" s="96"/>
      <c r="AW50" s="191"/>
      <c r="AX50" s="217"/>
      <c r="AY50" s="191"/>
      <c r="AZ50" s="191"/>
      <c r="BA50" s="191"/>
      <c r="BB50" s="96"/>
      <c r="BD50" s="217"/>
      <c r="BE50" s="191"/>
      <c r="BF50" s="191"/>
      <c r="BG50" s="191"/>
      <c r="BH50" s="96"/>
      <c r="BI50" s="440"/>
      <c r="BJ50" s="217"/>
      <c r="BK50" s="191"/>
      <c r="BL50" s="191"/>
      <c r="BM50" s="191"/>
      <c r="BN50" s="96"/>
      <c r="BP50" s="217"/>
      <c r="BQ50" s="191"/>
      <c r="BR50" s="191"/>
      <c r="BS50" s="191"/>
      <c r="BT50" s="96"/>
      <c r="BU50" s="364"/>
      <c r="BV50" s="217"/>
      <c r="BW50" s="191"/>
      <c r="BX50" s="191"/>
      <c r="BY50" s="191"/>
      <c r="BZ50" s="96"/>
      <c r="CB50" s="217"/>
      <c r="CC50" s="191"/>
      <c r="CD50" s="191"/>
      <c r="CE50" s="191"/>
      <c r="CF50" s="96"/>
    </row>
    <row r="51" spans="1:84" x14ac:dyDescent="0.25">
      <c r="A51" s="49" t="s">
        <v>57</v>
      </c>
      <c r="B51" s="220">
        <v>145</v>
      </c>
      <c r="C51" s="222">
        <v>380</v>
      </c>
      <c r="D51" s="222">
        <v>285</v>
      </c>
      <c r="E51" s="239">
        <v>214</v>
      </c>
      <c r="F51" s="240">
        <v>1024</v>
      </c>
      <c r="G51" s="242"/>
      <c r="H51" s="222">
        <v>188</v>
      </c>
      <c r="I51" s="222">
        <v>372</v>
      </c>
      <c r="J51" s="222">
        <v>372</v>
      </c>
      <c r="K51" s="239">
        <v>286</v>
      </c>
      <c r="L51" s="240">
        <v>1218</v>
      </c>
      <c r="M51" s="242"/>
      <c r="N51" s="222">
        <v>254</v>
      </c>
      <c r="O51" s="222">
        <v>547</v>
      </c>
      <c r="P51" s="222">
        <v>475</v>
      </c>
      <c r="Q51" s="239">
        <v>282</v>
      </c>
      <c r="R51" s="240">
        <v>1593</v>
      </c>
      <c r="S51" s="242"/>
      <c r="T51" s="222">
        <v>276</v>
      </c>
      <c r="U51" s="222">
        <v>529</v>
      </c>
      <c r="V51" s="222">
        <v>522</v>
      </c>
      <c r="W51" s="239">
        <v>339</v>
      </c>
      <c r="X51" s="240">
        <v>1666</v>
      </c>
      <c r="Y51" s="242"/>
      <c r="Z51" s="222">
        <v>174</v>
      </c>
      <c r="AA51" s="222">
        <v>434</v>
      </c>
      <c r="AB51" s="222">
        <v>500</v>
      </c>
      <c r="AC51" s="222">
        <v>334</v>
      </c>
      <c r="AD51" s="243">
        <v>1442</v>
      </c>
      <c r="AE51" s="242"/>
      <c r="AF51" s="222">
        <v>210</v>
      </c>
      <c r="AG51" s="222">
        <v>395</v>
      </c>
      <c r="AH51" s="222">
        <v>469</v>
      </c>
      <c r="AI51" s="222">
        <v>189</v>
      </c>
      <c r="AJ51" s="243">
        <v>1263</v>
      </c>
      <c r="AK51" s="242"/>
      <c r="AL51" s="222">
        <v>69</v>
      </c>
      <c r="AM51" s="222">
        <v>415</v>
      </c>
      <c r="AN51" s="222">
        <v>434</v>
      </c>
      <c r="AO51" s="222">
        <v>319</v>
      </c>
      <c r="AP51" s="243">
        <v>1237</v>
      </c>
      <c r="AQ51" s="242"/>
      <c r="AR51" s="222">
        <v>59</v>
      </c>
      <c r="AS51" s="222">
        <v>284</v>
      </c>
      <c r="AT51" s="222">
        <v>290</v>
      </c>
      <c r="AU51" s="222">
        <v>95</v>
      </c>
      <c r="AV51" s="243">
        <v>728</v>
      </c>
      <c r="AW51" s="242"/>
      <c r="AX51" s="220">
        <v>-47</v>
      </c>
      <c r="AY51" s="222">
        <v>271</v>
      </c>
      <c r="AZ51" s="222">
        <v>387</v>
      </c>
      <c r="BA51" s="222">
        <v>-1259</v>
      </c>
      <c r="BB51" s="223">
        <v>-648</v>
      </c>
      <c r="BD51" s="220">
        <v>-47</v>
      </c>
      <c r="BE51" s="222">
        <v>270</v>
      </c>
      <c r="BF51" s="222">
        <v>387</v>
      </c>
      <c r="BG51" s="222">
        <v>-1259</v>
      </c>
      <c r="BH51" s="223">
        <v>-649</v>
      </c>
      <c r="BI51" s="440"/>
      <c r="BJ51" s="220">
        <v>313</v>
      </c>
      <c r="BK51" s="222">
        <v>298</v>
      </c>
      <c r="BL51" s="222">
        <v>338</v>
      </c>
      <c r="BM51" s="222">
        <v>115</v>
      </c>
      <c r="BN51" s="223">
        <v>1064</v>
      </c>
      <c r="BO51" s="468">
        <v>0</v>
      </c>
      <c r="BP51" s="220">
        <v>261</v>
      </c>
      <c r="BQ51" s="222">
        <v>315</v>
      </c>
      <c r="BR51" s="222">
        <v>355</v>
      </c>
      <c r="BS51" s="222">
        <v>133</v>
      </c>
      <c r="BT51" s="223">
        <v>1064</v>
      </c>
      <c r="BU51" s="364"/>
      <c r="BV51" s="220">
        <v>-148</v>
      </c>
      <c r="BW51" s="222">
        <f>BW41+BW43+BW45+BW47+BW35</f>
        <v>137</v>
      </c>
      <c r="BX51" s="222">
        <v>392</v>
      </c>
      <c r="BY51" s="222">
        <v>99</v>
      </c>
      <c r="BZ51" s="223">
        <v>480</v>
      </c>
      <c r="CB51" s="220">
        <v>-197</v>
      </c>
      <c r="CC51" s="222"/>
      <c r="CD51" s="222"/>
      <c r="CE51" s="222"/>
      <c r="CF51" s="223"/>
    </row>
    <row r="52" spans="1:84" x14ac:dyDescent="0.25">
      <c r="A52" s="53"/>
      <c r="B52" s="217"/>
      <c r="C52" s="191"/>
      <c r="D52" s="191"/>
      <c r="E52" s="191"/>
      <c r="F52" s="96"/>
      <c r="G52" s="191"/>
      <c r="H52" s="217"/>
      <c r="I52" s="191"/>
      <c r="J52" s="191"/>
      <c r="K52" s="191"/>
      <c r="L52" s="96"/>
      <c r="M52" s="191"/>
      <c r="N52" s="217"/>
      <c r="O52" s="191"/>
      <c r="P52" s="191"/>
      <c r="Q52" s="191"/>
      <c r="R52" s="96"/>
      <c r="S52" s="191"/>
      <c r="T52" s="217"/>
      <c r="U52" s="191"/>
      <c r="V52" s="191"/>
      <c r="W52" s="191"/>
      <c r="X52" s="96"/>
      <c r="Y52" s="191"/>
      <c r="Z52" s="217"/>
      <c r="AA52" s="191"/>
      <c r="AB52" s="191"/>
      <c r="AC52" s="191"/>
      <c r="AD52" s="96"/>
      <c r="AE52" s="191"/>
      <c r="AF52" s="217"/>
      <c r="AG52" s="191"/>
      <c r="AH52" s="191"/>
      <c r="AI52" s="191"/>
      <c r="AJ52" s="96"/>
      <c r="AK52" s="191"/>
      <c r="AL52" s="217"/>
      <c r="AM52" s="191"/>
      <c r="AN52" s="191"/>
      <c r="AO52" s="191"/>
      <c r="AP52" s="96"/>
      <c r="AQ52" s="191"/>
      <c r="AR52" s="217"/>
      <c r="AS52" s="191"/>
      <c r="AT52" s="191"/>
      <c r="AU52" s="191"/>
      <c r="AV52" s="96"/>
      <c r="AW52" s="191"/>
      <c r="AX52" s="217"/>
      <c r="AY52" s="191"/>
      <c r="AZ52" s="191"/>
      <c r="BA52" s="191"/>
      <c r="BB52" s="96"/>
      <c r="BD52" s="217"/>
      <c r="BE52" s="191"/>
      <c r="BF52" s="191"/>
      <c r="BG52" s="191"/>
      <c r="BH52" s="96"/>
      <c r="BI52" s="440"/>
      <c r="BJ52" s="217"/>
      <c r="BK52" s="191"/>
      <c r="BL52" s="191"/>
      <c r="BM52" s="191"/>
      <c r="BN52" s="96"/>
      <c r="BP52" s="217"/>
      <c r="BQ52" s="191"/>
      <c r="BR52" s="191"/>
      <c r="BS52" s="191"/>
      <c r="BT52" s="96"/>
      <c r="BU52" s="364"/>
      <c r="BV52" s="217"/>
      <c r="BW52" s="191"/>
      <c r="BX52" s="191"/>
      <c r="BY52" s="191"/>
      <c r="BZ52" s="96"/>
      <c r="CB52" s="217"/>
      <c r="CC52" s="191"/>
      <c r="CD52" s="191"/>
      <c r="CE52" s="191"/>
      <c r="CF52" s="96"/>
    </row>
    <row r="53" spans="1:84" x14ac:dyDescent="0.25">
      <c r="A53" s="50" t="s">
        <v>58</v>
      </c>
      <c r="B53" s="217">
        <v>0</v>
      </c>
      <c r="C53" s="191">
        <v>0</v>
      </c>
      <c r="D53" s="191">
        <v>0</v>
      </c>
      <c r="E53" s="191">
        <v>14</v>
      </c>
      <c r="F53" s="96">
        <v>14</v>
      </c>
      <c r="G53" s="191"/>
      <c r="H53" s="217">
        <v>11</v>
      </c>
      <c r="I53" s="191">
        <v>129</v>
      </c>
      <c r="J53" s="191">
        <v>12</v>
      </c>
      <c r="K53" s="191">
        <v>212</v>
      </c>
      <c r="L53" s="96">
        <v>364</v>
      </c>
      <c r="M53" s="191"/>
      <c r="N53" s="217"/>
      <c r="O53" s="191"/>
      <c r="P53" s="191"/>
      <c r="Q53" s="191"/>
      <c r="R53" s="96"/>
      <c r="S53" s="191"/>
      <c r="T53" s="217">
        <v>6</v>
      </c>
      <c r="U53" s="191">
        <v>7</v>
      </c>
      <c r="V53" s="191">
        <v>4</v>
      </c>
      <c r="W53" s="191">
        <v>3</v>
      </c>
      <c r="X53" s="96">
        <v>20</v>
      </c>
      <c r="Y53" s="191"/>
      <c r="Z53" s="217">
        <v>5</v>
      </c>
      <c r="AA53" s="191">
        <v>6</v>
      </c>
      <c r="AB53" s="191">
        <v>4</v>
      </c>
      <c r="AC53" s="191">
        <v>-1</v>
      </c>
      <c r="AD53" s="96">
        <v>14</v>
      </c>
      <c r="AE53" s="191"/>
      <c r="AF53" s="217">
        <v>0</v>
      </c>
      <c r="AG53" s="191">
        <v>0</v>
      </c>
      <c r="AH53" s="191">
        <v>0</v>
      </c>
      <c r="AI53" s="191">
        <v>0</v>
      </c>
      <c r="AJ53" s="96">
        <v>0</v>
      </c>
      <c r="AK53" s="191"/>
      <c r="AL53" s="217">
        <v>0</v>
      </c>
      <c r="AM53" s="191">
        <v>0</v>
      </c>
      <c r="AN53" s="191">
        <v>0</v>
      </c>
      <c r="AO53" s="191">
        <v>0</v>
      </c>
      <c r="AP53" s="96">
        <v>0</v>
      </c>
      <c r="AQ53" s="191"/>
      <c r="AR53" s="217">
        <v>0</v>
      </c>
      <c r="AS53" s="191">
        <v>0</v>
      </c>
      <c r="AT53" s="191">
        <v>0</v>
      </c>
      <c r="AU53" s="191">
        <v>0</v>
      </c>
      <c r="AV53" s="96">
        <v>0</v>
      </c>
      <c r="AW53" s="191"/>
      <c r="AX53" s="217">
        <v>0</v>
      </c>
      <c r="AY53" s="191">
        <v>0</v>
      </c>
      <c r="AZ53" s="191">
        <v>0</v>
      </c>
      <c r="BA53" s="191">
        <v>0</v>
      </c>
      <c r="BB53" s="96">
        <v>0</v>
      </c>
      <c r="BD53" s="217">
        <v>0</v>
      </c>
      <c r="BE53" s="191">
        <v>0</v>
      </c>
      <c r="BF53" s="191">
        <v>0</v>
      </c>
      <c r="BG53" s="191">
        <v>0</v>
      </c>
      <c r="BH53" s="96">
        <v>0</v>
      </c>
      <c r="BI53" s="440"/>
      <c r="BJ53" s="217">
        <v>0</v>
      </c>
      <c r="BK53" s="191">
        <v>0</v>
      </c>
      <c r="BL53" s="191">
        <v>0</v>
      </c>
      <c r="BM53" s="191">
        <v>0</v>
      </c>
      <c r="BN53" s="96">
        <v>0</v>
      </c>
      <c r="BP53" s="217">
        <v>0</v>
      </c>
      <c r="BQ53" s="191">
        <v>0</v>
      </c>
      <c r="BR53" s="191">
        <v>0</v>
      </c>
      <c r="BS53" s="191">
        <v>0</v>
      </c>
      <c r="BT53" s="96">
        <v>0</v>
      </c>
      <c r="BU53" s="364"/>
      <c r="BV53" s="217">
        <v>0</v>
      </c>
      <c r="BW53" s="191">
        <v>0</v>
      </c>
      <c r="BX53" s="191">
        <v>0</v>
      </c>
      <c r="BY53" s="191">
        <v>0</v>
      </c>
      <c r="BZ53" s="96">
        <v>0</v>
      </c>
      <c r="CB53" s="217">
        <v>0</v>
      </c>
      <c r="CC53" s="191"/>
      <c r="CD53" s="191"/>
      <c r="CE53" s="191"/>
      <c r="CF53" s="96"/>
    </row>
    <row r="54" spans="1:84" x14ac:dyDescent="0.25">
      <c r="A54" s="48"/>
      <c r="B54" s="217"/>
      <c r="C54" s="191"/>
      <c r="D54" s="191"/>
      <c r="E54" s="191"/>
      <c r="F54" s="96"/>
      <c r="G54" s="191"/>
      <c r="H54" s="217"/>
      <c r="I54" s="191"/>
      <c r="J54" s="191"/>
      <c r="K54" s="191"/>
      <c r="L54" s="96"/>
      <c r="M54" s="191"/>
      <c r="N54" s="217"/>
      <c r="O54" s="191"/>
      <c r="P54" s="191"/>
      <c r="Q54" s="191"/>
      <c r="R54" s="96"/>
      <c r="S54" s="191"/>
      <c r="T54" s="217"/>
      <c r="U54" s="191"/>
      <c r="V54" s="191"/>
      <c r="W54" s="191"/>
      <c r="X54" s="96"/>
      <c r="Y54" s="191"/>
      <c r="Z54" s="217"/>
      <c r="AA54" s="191"/>
      <c r="AB54" s="191"/>
      <c r="AC54" s="191"/>
      <c r="AD54" s="96"/>
      <c r="AE54" s="191"/>
      <c r="AF54" s="217"/>
      <c r="AG54" s="191"/>
      <c r="AH54" s="191"/>
      <c r="AI54" s="191"/>
      <c r="AJ54" s="96"/>
      <c r="AK54" s="191"/>
      <c r="AL54" s="217"/>
      <c r="AM54" s="191"/>
      <c r="AN54" s="191"/>
      <c r="AO54" s="191"/>
      <c r="AP54" s="96"/>
      <c r="AQ54" s="191"/>
      <c r="AR54" s="217"/>
      <c r="AS54" s="191"/>
      <c r="AT54" s="191"/>
      <c r="AU54" s="191"/>
      <c r="AV54" s="96"/>
      <c r="AW54" s="191"/>
      <c r="AX54" s="217"/>
      <c r="AY54" s="191"/>
      <c r="AZ54" s="191"/>
      <c r="BA54" s="191"/>
      <c r="BB54" s="96"/>
      <c r="BD54" s="217"/>
      <c r="BE54" s="191"/>
      <c r="BF54" s="191"/>
      <c r="BG54" s="191"/>
      <c r="BH54" s="96"/>
      <c r="BI54" s="440"/>
      <c r="BJ54" s="217"/>
      <c r="BK54" s="191"/>
      <c r="BL54" s="191"/>
      <c r="BM54" s="191"/>
      <c r="BN54" s="96"/>
      <c r="BP54" s="217"/>
      <c r="BQ54" s="191"/>
      <c r="BR54" s="191"/>
      <c r="BS54" s="191"/>
      <c r="BT54" s="96"/>
      <c r="BU54" s="364"/>
      <c r="BV54" s="217"/>
      <c r="BW54" s="191"/>
      <c r="BX54" s="191"/>
      <c r="BY54" s="191"/>
      <c r="BZ54" s="96"/>
      <c r="CB54" s="217"/>
      <c r="CC54" s="191"/>
      <c r="CD54" s="191"/>
      <c r="CE54" s="191"/>
      <c r="CF54" s="96"/>
    </row>
    <row r="55" spans="1:84" x14ac:dyDescent="0.25">
      <c r="A55" s="50" t="s">
        <v>59</v>
      </c>
      <c r="B55" s="217">
        <v>145</v>
      </c>
      <c r="C55" s="191">
        <v>380</v>
      </c>
      <c r="D55" s="191">
        <v>285</v>
      </c>
      <c r="E55" s="191">
        <v>228</v>
      </c>
      <c r="F55" s="96">
        <v>1038</v>
      </c>
      <c r="G55" s="191"/>
      <c r="H55" s="217">
        <v>199</v>
      </c>
      <c r="I55" s="191">
        <v>501</v>
      </c>
      <c r="J55" s="191">
        <v>384</v>
      </c>
      <c r="K55" s="191">
        <v>498</v>
      </c>
      <c r="L55" s="96">
        <v>1582</v>
      </c>
      <c r="M55" s="191"/>
      <c r="N55" s="217">
        <v>254</v>
      </c>
      <c r="O55" s="191">
        <v>547</v>
      </c>
      <c r="P55" s="191">
        <v>475</v>
      </c>
      <c r="Q55" s="191">
        <v>317</v>
      </c>
      <c r="R55" s="96">
        <v>1593</v>
      </c>
      <c r="S55" s="191"/>
      <c r="T55" s="217">
        <v>282</v>
      </c>
      <c r="U55" s="191">
        <v>536</v>
      </c>
      <c r="V55" s="191">
        <v>526</v>
      </c>
      <c r="W55" s="191">
        <v>342</v>
      </c>
      <c r="X55" s="96">
        <v>1686</v>
      </c>
      <c r="Y55" s="191"/>
      <c r="Z55" s="217">
        <v>179</v>
      </c>
      <c r="AA55" s="191">
        <v>440</v>
      </c>
      <c r="AB55" s="191">
        <v>504</v>
      </c>
      <c r="AC55" s="191">
        <v>333</v>
      </c>
      <c r="AD55" s="96">
        <v>1456</v>
      </c>
      <c r="AE55" s="191"/>
      <c r="AF55" s="217">
        <v>210</v>
      </c>
      <c r="AG55" s="191">
        <v>395</v>
      </c>
      <c r="AH55" s="191">
        <v>469</v>
      </c>
      <c r="AI55" s="191">
        <v>189</v>
      </c>
      <c r="AJ55" s="96">
        <v>1263</v>
      </c>
      <c r="AK55" s="191"/>
      <c r="AL55" s="217">
        <v>69</v>
      </c>
      <c r="AM55" s="191">
        <v>415</v>
      </c>
      <c r="AN55" s="191">
        <v>434</v>
      </c>
      <c r="AO55" s="191">
        <v>319</v>
      </c>
      <c r="AP55" s="96">
        <v>1237</v>
      </c>
      <c r="AQ55" s="191"/>
      <c r="AR55" s="217">
        <v>59</v>
      </c>
      <c r="AS55" s="191">
        <v>284</v>
      </c>
      <c r="AT55" s="191">
        <v>290</v>
      </c>
      <c r="AU55" s="191">
        <v>95</v>
      </c>
      <c r="AV55" s="96">
        <v>728</v>
      </c>
      <c r="AW55" s="191"/>
      <c r="AX55" s="217">
        <v>-47</v>
      </c>
      <c r="AY55" s="191">
        <v>271</v>
      </c>
      <c r="AZ55" s="191">
        <v>387</v>
      </c>
      <c r="BA55" s="191">
        <v>-1259</v>
      </c>
      <c r="BB55" s="96">
        <v>-648</v>
      </c>
      <c r="BD55" s="217">
        <v>-47</v>
      </c>
      <c r="BE55" s="191">
        <v>270</v>
      </c>
      <c r="BF55" s="191">
        <v>387</v>
      </c>
      <c r="BG55" s="191">
        <v>-1259</v>
      </c>
      <c r="BH55" s="96">
        <v>-649</v>
      </c>
      <c r="BI55" s="440"/>
      <c r="BJ55" s="217">
        <v>313</v>
      </c>
      <c r="BK55" s="191">
        <v>298</v>
      </c>
      <c r="BL55" s="191">
        <v>338</v>
      </c>
      <c r="BM55" s="191">
        <v>115</v>
      </c>
      <c r="BN55" s="96">
        <v>1064</v>
      </c>
      <c r="BP55" s="217">
        <v>261</v>
      </c>
      <c r="BQ55" s="191">
        <v>315</v>
      </c>
      <c r="BR55" s="191">
        <v>355</v>
      </c>
      <c r="BS55" s="191">
        <v>133</v>
      </c>
      <c r="BT55" s="96">
        <v>1064</v>
      </c>
      <c r="BU55" s="364"/>
      <c r="BV55" s="217">
        <v>-148</v>
      </c>
      <c r="BW55" s="191">
        <v>137</v>
      </c>
      <c r="BX55" s="191">
        <v>392</v>
      </c>
      <c r="BY55" s="191">
        <v>99</v>
      </c>
      <c r="BZ55" s="96">
        <v>480</v>
      </c>
      <c r="CB55" s="217">
        <v>-197</v>
      </c>
      <c r="CC55" s="191"/>
      <c r="CD55" s="191"/>
      <c r="CE55" s="191"/>
      <c r="CF55" s="96"/>
    </row>
    <row r="56" spans="1:84" x14ac:dyDescent="0.25">
      <c r="A56" s="54"/>
      <c r="B56" s="244"/>
      <c r="C56" s="245"/>
      <c r="D56" s="245"/>
      <c r="E56" s="245"/>
      <c r="F56" s="246"/>
      <c r="G56" s="245"/>
      <c r="H56" s="244"/>
      <c r="I56" s="245"/>
      <c r="J56" s="245"/>
      <c r="K56" s="245"/>
      <c r="L56" s="246"/>
      <c r="M56" s="245"/>
      <c r="N56" s="244"/>
      <c r="O56" s="245"/>
      <c r="P56" s="245"/>
      <c r="Q56" s="245"/>
      <c r="R56" s="246"/>
      <c r="S56" s="245"/>
      <c r="T56" s="244"/>
      <c r="U56" s="245"/>
      <c r="V56" s="245"/>
      <c r="W56" s="245"/>
      <c r="X56" s="246"/>
      <c r="Y56" s="245"/>
      <c r="Z56" s="244"/>
      <c r="AA56" s="245"/>
      <c r="AB56" s="245"/>
      <c r="AC56" s="245"/>
      <c r="AD56" s="246"/>
      <c r="AE56" s="245"/>
      <c r="AF56" s="244"/>
      <c r="AG56" s="245"/>
      <c r="AH56" s="245"/>
      <c r="AI56" s="245"/>
      <c r="AJ56" s="246"/>
      <c r="AK56" s="245"/>
      <c r="AL56" s="244"/>
      <c r="AM56" s="245"/>
      <c r="AN56" s="245"/>
      <c r="AO56" s="245"/>
      <c r="AP56" s="246"/>
      <c r="AQ56" s="245"/>
      <c r="AR56" s="244"/>
      <c r="AS56" s="245"/>
      <c r="AT56" s="245"/>
      <c r="AU56" s="245"/>
      <c r="AV56" s="246"/>
      <c r="AW56" s="245"/>
      <c r="AX56" s="244"/>
      <c r="AY56" s="245"/>
      <c r="AZ56" s="245"/>
      <c r="BA56" s="245"/>
      <c r="BB56" s="246"/>
      <c r="BD56" s="244"/>
      <c r="BE56" s="245"/>
      <c r="BF56" s="245"/>
      <c r="BG56" s="245"/>
      <c r="BH56" s="246"/>
      <c r="BI56" s="440"/>
      <c r="BJ56" s="244"/>
      <c r="BK56" s="245"/>
      <c r="BL56" s="245"/>
      <c r="BM56" s="245"/>
      <c r="BN56" s="246"/>
      <c r="BP56" s="244"/>
      <c r="BQ56" s="245"/>
      <c r="BR56" s="245"/>
      <c r="BS56" s="245"/>
      <c r="BT56" s="246"/>
      <c r="BU56" s="364"/>
      <c r="BV56" s="244"/>
      <c r="BW56" s="245"/>
      <c r="BX56" s="245"/>
      <c r="BY56" s="245"/>
      <c r="BZ56" s="246"/>
      <c r="CB56" s="244"/>
      <c r="CC56" s="245"/>
      <c r="CD56" s="245"/>
      <c r="CE56" s="245"/>
      <c r="CF56" s="246"/>
    </row>
    <row r="57" spans="1:84" x14ac:dyDescent="0.25">
      <c r="A57" s="48" t="s">
        <v>143</v>
      </c>
      <c r="B57" s="217">
        <v>49</v>
      </c>
      <c r="C57" s="191">
        <v>92</v>
      </c>
      <c r="D57" s="191">
        <v>7</v>
      </c>
      <c r="E57" s="191">
        <v>44</v>
      </c>
      <c r="F57" s="96">
        <v>192</v>
      </c>
      <c r="G57" s="191"/>
      <c r="H57" s="217">
        <v>51</v>
      </c>
      <c r="I57" s="191">
        <v>84</v>
      </c>
      <c r="J57" s="191">
        <v>26</v>
      </c>
      <c r="K57" s="191">
        <v>175</v>
      </c>
      <c r="L57" s="96">
        <v>336</v>
      </c>
      <c r="M57" s="191"/>
      <c r="N57" s="217">
        <v>65</v>
      </c>
      <c r="O57" s="191">
        <v>81</v>
      </c>
      <c r="P57" s="191">
        <v>19</v>
      </c>
      <c r="Q57" s="191">
        <v>52</v>
      </c>
      <c r="R57" s="96">
        <v>217</v>
      </c>
      <c r="S57" s="191"/>
      <c r="T57" s="217">
        <v>58</v>
      </c>
      <c r="U57" s="191">
        <v>59</v>
      </c>
      <c r="V57" s="191">
        <v>25</v>
      </c>
      <c r="W57" s="191">
        <v>43</v>
      </c>
      <c r="X57" s="96">
        <v>185</v>
      </c>
      <c r="Y57" s="191"/>
      <c r="Z57" s="217">
        <v>20</v>
      </c>
      <c r="AA57" s="191">
        <v>52</v>
      </c>
      <c r="AB57" s="191">
        <v>27</v>
      </c>
      <c r="AC57" s="191">
        <v>38</v>
      </c>
      <c r="AD57" s="96">
        <v>137</v>
      </c>
      <c r="AE57" s="191"/>
      <c r="AF57" s="217">
        <v>29</v>
      </c>
      <c r="AG57" s="191">
        <v>44</v>
      </c>
      <c r="AH57" s="191">
        <v>78</v>
      </c>
      <c r="AI57" s="191">
        <v>41</v>
      </c>
      <c r="AJ57" s="96">
        <v>192</v>
      </c>
      <c r="AK57" s="191"/>
      <c r="AL57" s="217">
        <v>35</v>
      </c>
      <c r="AM57" s="191">
        <v>58</v>
      </c>
      <c r="AN57" s="191">
        <v>31</v>
      </c>
      <c r="AO57" s="191">
        <v>43</v>
      </c>
      <c r="AP57" s="96">
        <v>167</v>
      </c>
      <c r="AQ57" s="191"/>
      <c r="AR57" s="217">
        <v>24</v>
      </c>
      <c r="AS57" s="191">
        <v>41</v>
      </c>
      <c r="AT57" s="191">
        <v>4</v>
      </c>
      <c r="AU57" s="191">
        <v>26</v>
      </c>
      <c r="AV57" s="96">
        <v>95</v>
      </c>
      <c r="AW57" s="191"/>
      <c r="AX57" s="217">
        <v>-5</v>
      </c>
      <c r="AY57" s="191">
        <v>41</v>
      </c>
      <c r="AZ57" s="191">
        <v>27</v>
      </c>
      <c r="BA57" s="191">
        <v>46</v>
      </c>
      <c r="BB57" s="96">
        <v>109</v>
      </c>
      <c r="BD57" s="217">
        <v>-5</v>
      </c>
      <c r="BE57" s="191">
        <v>40</v>
      </c>
      <c r="BF57" s="191">
        <v>27</v>
      </c>
      <c r="BG57" s="191">
        <v>46</v>
      </c>
      <c r="BH57" s="96">
        <v>108</v>
      </c>
      <c r="BI57" s="440"/>
      <c r="BJ57" s="217">
        <v>28</v>
      </c>
      <c r="BK57" s="191">
        <v>173</v>
      </c>
      <c r="BL57" s="191">
        <v>20</v>
      </c>
      <c r="BM57" s="191">
        <v>36</v>
      </c>
      <c r="BN57" s="96">
        <v>257</v>
      </c>
      <c r="BP57" s="217">
        <v>23</v>
      </c>
      <c r="BQ57" s="191">
        <v>175</v>
      </c>
      <c r="BR57" s="191">
        <v>21</v>
      </c>
      <c r="BS57" s="191">
        <v>38</v>
      </c>
      <c r="BT57" s="96">
        <v>257</v>
      </c>
      <c r="BU57" s="364"/>
      <c r="BV57" s="217">
        <v>9</v>
      </c>
      <c r="BW57" s="191">
        <v>22</v>
      </c>
      <c r="BX57" s="191">
        <v>16</v>
      </c>
      <c r="BY57" s="191">
        <v>30</v>
      </c>
      <c r="BZ57" s="96">
        <v>77</v>
      </c>
      <c r="CB57" s="217">
        <v>-17</v>
      </c>
      <c r="CC57" s="191"/>
      <c r="CD57" s="191"/>
      <c r="CE57" s="191"/>
      <c r="CF57" s="96"/>
    </row>
    <row r="58" spans="1:84" x14ac:dyDescent="0.25">
      <c r="A58" s="54"/>
      <c r="B58" s="244"/>
      <c r="C58" s="245"/>
      <c r="D58" s="245"/>
      <c r="E58" s="245"/>
      <c r="F58" s="246"/>
      <c r="G58" s="245"/>
      <c r="H58" s="244"/>
      <c r="I58" s="245"/>
      <c r="J58" s="245"/>
      <c r="K58" s="245"/>
      <c r="L58" s="246"/>
      <c r="M58" s="245"/>
      <c r="N58" s="244"/>
      <c r="O58" s="245"/>
      <c r="P58" s="245"/>
      <c r="Q58" s="245"/>
      <c r="R58" s="246"/>
      <c r="S58" s="245"/>
      <c r="T58" s="244"/>
      <c r="U58" s="245"/>
      <c r="V58" s="245"/>
      <c r="W58" s="245"/>
      <c r="X58" s="246"/>
      <c r="Y58" s="245"/>
      <c r="Z58" s="244"/>
      <c r="AA58" s="245"/>
      <c r="AB58" s="245"/>
      <c r="AC58" s="245"/>
      <c r="AD58" s="246"/>
      <c r="AE58" s="245"/>
      <c r="AF58" s="244"/>
      <c r="AG58" s="245"/>
      <c r="AH58" s="245"/>
      <c r="AI58" s="245"/>
      <c r="AJ58" s="246"/>
      <c r="AK58" s="245"/>
      <c r="AL58" s="244"/>
      <c r="AM58" s="245"/>
      <c r="AN58" s="245"/>
      <c r="AO58" s="245"/>
      <c r="AP58" s="246"/>
      <c r="AQ58" s="245"/>
      <c r="AR58" s="244"/>
      <c r="AS58" s="245"/>
      <c r="AT58" s="245"/>
      <c r="AU58" s="245"/>
      <c r="AV58" s="246"/>
      <c r="AW58" s="245"/>
      <c r="AX58" s="244"/>
      <c r="AY58" s="245"/>
      <c r="AZ58" s="245"/>
      <c r="BA58" s="245"/>
      <c r="BB58" s="246"/>
      <c r="BD58" s="244"/>
      <c r="BE58" s="245"/>
      <c r="BF58" s="245"/>
      <c r="BG58" s="245"/>
      <c r="BH58" s="246"/>
      <c r="BI58" s="440"/>
      <c r="BJ58" s="244"/>
      <c r="BK58" s="245"/>
      <c r="BL58" s="245"/>
      <c r="BM58" s="245"/>
      <c r="BN58" s="246"/>
      <c r="BP58" s="244"/>
      <c r="BQ58" s="245"/>
      <c r="BR58" s="245"/>
      <c r="BS58" s="245"/>
      <c r="BT58" s="246"/>
      <c r="BU58" s="364"/>
      <c r="BV58" s="244"/>
      <c r="BW58" s="245"/>
      <c r="BX58" s="245"/>
      <c r="BY58" s="245"/>
      <c r="BZ58" s="246"/>
      <c r="CB58" s="244"/>
      <c r="CC58" s="245"/>
      <c r="CD58" s="245"/>
      <c r="CE58" s="245"/>
      <c r="CF58" s="246"/>
    </row>
    <row r="59" spans="1:84" ht="15.75" thickBot="1" x14ac:dyDescent="0.3">
      <c r="A59" s="55" t="s">
        <v>60</v>
      </c>
      <c r="B59" s="220">
        <v>96</v>
      </c>
      <c r="C59" s="222">
        <v>288</v>
      </c>
      <c r="D59" s="222">
        <v>264</v>
      </c>
      <c r="E59" s="222">
        <v>184</v>
      </c>
      <c r="F59" s="223">
        <v>832</v>
      </c>
      <c r="G59" s="219"/>
      <c r="H59" s="220">
        <v>148</v>
      </c>
      <c r="I59" s="222">
        <v>417</v>
      </c>
      <c r="J59" s="222">
        <v>358</v>
      </c>
      <c r="K59" s="222">
        <v>323</v>
      </c>
      <c r="L59" s="223">
        <v>1246</v>
      </c>
      <c r="M59" s="219"/>
      <c r="N59" s="220">
        <v>189</v>
      </c>
      <c r="O59" s="222">
        <v>466</v>
      </c>
      <c r="P59" s="222">
        <v>456</v>
      </c>
      <c r="Q59" s="222">
        <v>265</v>
      </c>
      <c r="R59" s="223">
        <v>1376</v>
      </c>
      <c r="S59" s="219"/>
      <c r="T59" s="220">
        <v>224</v>
      </c>
      <c r="U59" s="222">
        <v>477</v>
      </c>
      <c r="V59" s="222">
        <v>501</v>
      </c>
      <c r="W59" s="222">
        <v>299</v>
      </c>
      <c r="X59" s="223">
        <v>1501</v>
      </c>
      <c r="Y59" s="219"/>
      <c r="Z59" s="220">
        <v>159</v>
      </c>
      <c r="AA59" s="222">
        <v>388</v>
      </c>
      <c r="AB59" s="222">
        <v>477</v>
      </c>
      <c r="AC59" s="222">
        <v>295</v>
      </c>
      <c r="AD59" s="223">
        <v>1319</v>
      </c>
      <c r="AE59" s="219"/>
      <c r="AF59" s="220">
        <v>181</v>
      </c>
      <c r="AG59" s="222">
        <v>351</v>
      </c>
      <c r="AH59" s="222">
        <v>391</v>
      </c>
      <c r="AI59" s="222">
        <v>148</v>
      </c>
      <c r="AJ59" s="223">
        <v>1071</v>
      </c>
      <c r="AK59" s="219"/>
      <c r="AL59" s="220">
        <v>34</v>
      </c>
      <c r="AM59" s="222">
        <v>357</v>
      </c>
      <c r="AN59" s="222">
        <v>403</v>
      </c>
      <c r="AO59" s="222">
        <v>276</v>
      </c>
      <c r="AP59" s="223">
        <v>1070</v>
      </c>
      <c r="AQ59" s="219"/>
      <c r="AR59" s="220">
        <v>35</v>
      </c>
      <c r="AS59" s="222">
        <v>243</v>
      </c>
      <c r="AT59" s="222">
        <v>286</v>
      </c>
      <c r="AU59" s="222">
        <v>69</v>
      </c>
      <c r="AV59" s="223">
        <v>633</v>
      </c>
      <c r="AW59" s="219"/>
      <c r="AX59" s="220">
        <v>-42</v>
      </c>
      <c r="AY59" s="222">
        <v>230</v>
      </c>
      <c r="AZ59" s="222">
        <v>360</v>
      </c>
      <c r="BA59" s="222">
        <v>-1305</v>
      </c>
      <c r="BB59" s="223">
        <v>-757</v>
      </c>
      <c r="BD59" s="220">
        <v>-42</v>
      </c>
      <c r="BE59" s="222">
        <v>230</v>
      </c>
      <c r="BF59" s="222">
        <v>360</v>
      </c>
      <c r="BG59" s="222">
        <v>-1305</v>
      </c>
      <c r="BH59" s="223">
        <v>-757</v>
      </c>
      <c r="BI59" s="440"/>
      <c r="BJ59" s="220">
        <v>285</v>
      </c>
      <c r="BK59" s="222">
        <v>125</v>
      </c>
      <c r="BL59" s="222">
        <v>318</v>
      </c>
      <c r="BM59" s="222">
        <v>79</v>
      </c>
      <c r="BN59" s="223">
        <v>807</v>
      </c>
      <c r="BP59" s="220">
        <v>238</v>
      </c>
      <c r="BQ59" s="222">
        <v>140</v>
      </c>
      <c r="BR59" s="222">
        <v>334</v>
      </c>
      <c r="BS59" s="222">
        <v>95</v>
      </c>
      <c r="BT59" s="223">
        <v>807</v>
      </c>
      <c r="BU59" s="364"/>
      <c r="BV59" s="220">
        <v>-157</v>
      </c>
      <c r="BW59" s="222">
        <v>115</v>
      </c>
      <c r="BX59" s="222">
        <v>376</v>
      </c>
      <c r="BY59" s="222">
        <v>69</v>
      </c>
      <c r="BZ59" s="223">
        <v>403</v>
      </c>
      <c r="CB59" s="220">
        <v>-180</v>
      </c>
      <c r="CC59" s="222"/>
      <c r="CD59" s="222"/>
      <c r="CE59" s="222"/>
      <c r="CF59" s="223"/>
    </row>
    <row r="60" spans="1:84" x14ac:dyDescent="0.25">
      <c r="A60" s="53"/>
      <c r="B60" s="217"/>
      <c r="C60" s="191"/>
      <c r="D60" s="191"/>
      <c r="E60" s="191"/>
      <c r="F60" s="96"/>
      <c r="G60" s="191"/>
      <c r="H60" s="217"/>
      <c r="I60" s="191"/>
      <c r="J60" s="191"/>
      <c r="K60" s="191"/>
      <c r="L60" s="96"/>
      <c r="M60" s="191"/>
      <c r="N60" s="217"/>
      <c r="O60" s="191"/>
      <c r="P60" s="191"/>
      <c r="Q60" s="191"/>
      <c r="R60" s="96"/>
      <c r="S60" s="191"/>
      <c r="T60" s="217"/>
      <c r="U60" s="191"/>
      <c r="V60" s="191"/>
      <c r="W60" s="191"/>
      <c r="X60" s="96"/>
      <c r="Y60" s="191"/>
      <c r="Z60" s="217"/>
      <c r="AA60" s="191"/>
      <c r="AB60" s="191"/>
      <c r="AC60" s="191"/>
      <c r="AD60" s="96"/>
      <c r="AE60" s="191"/>
      <c r="AF60" s="217"/>
      <c r="AG60" s="191"/>
      <c r="AH60" s="191"/>
      <c r="AI60" s="191"/>
      <c r="AJ60" s="96"/>
      <c r="AK60" s="191"/>
      <c r="AL60" s="217"/>
      <c r="AM60" s="191"/>
      <c r="AN60" s="191"/>
      <c r="AO60" s="191"/>
      <c r="AP60" s="96"/>
      <c r="AQ60" s="191"/>
      <c r="AR60" s="217"/>
      <c r="AS60" s="191"/>
      <c r="AT60" s="191"/>
      <c r="AU60" s="191"/>
      <c r="AV60" s="96"/>
      <c r="AW60" s="191"/>
      <c r="AX60" s="217"/>
      <c r="AY60" s="191"/>
      <c r="AZ60" s="191"/>
      <c r="BA60" s="191"/>
      <c r="BB60" s="96"/>
      <c r="BD60" s="217"/>
      <c r="BE60" s="191"/>
      <c r="BF60" s="191"/>
      <c r="BG60" s="191"/>
      <c r="BH60" s="96"/>
      <c r="BI60" s="440"/>
      <c r="BJ60" s="217"/>
      <c r="BK60" s="191"/>
      <c r="BL60" s="191"/>
      <c r="BM60" s="191"/>
      <c r="BN60" s="96"/>
      <c r="BP60" s="217"/>
      <c r="BQ60" s="191"/>
      <c r="BR60" s="191"/>
      <c r="BS60" s="191"/>
      <c r="BT60" s="96"/>
      <c r="BU60" s="364"/>
      <c r="BV60" s="217"/>
      <c r="BW60" s="191"/>
      <c r="BX60" s="191"/>
      <c r="BY60" s="191"/>
      <c r="BZ60" s="96"/>
      <c r="CB60" s="217"/>
      <c r="CC60" s="191"/>
      <c r="CD60" s="191"/>
      <c r="CE60" s="191"/>
      <c r="CF60" s="96"/>
    </row>
    <row r="61" spans="1:84" x14ac:dyDescent="0.25">
      <c r="A61" s="48" t="s">
        <v>68</v>
      </c>
      <c r="B61" s="217"/>
      <c r="C61" s="191"/>
      <c r="D61" s="191">
        <v>14</v>
      </c>
      <c r="E61" s="191"/>
      <c r="F61" s="96">
        <v>14</v>
      </c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0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  <c r="CB61" s="217"/>
      <c r="CC61" s="191"/>
      <c r="CD61" s="191"/>
      <c r="CE61" s="191"/>
      <c r="CF61" s="96"/>
    </row>
    <row r="62" spans="1:84" x14ac:dyDescent="0.25">
      <c r="A62" s="399"/>
      <c r="B62" s="217"/>
      <c r="C62" s="191"/>
      <c r="D62" s="191"/>
      <c r="E62" s="191"/>
      <c r="F62" s="96"/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0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  <c r="CB62" s="217"/>
      <c r="CC62" s="191"/>
      <c r="CD62" s="191"/>
      <c r="CE62" s="191"/>
      <c r="CF62" s="96"/>
    </row>
    <row r="63" spans="1:84" x14ac:dyDescent="0.25">
      <c r="A63" s="51" t="s">
        <v>61</v>
      </c>
      <c r="B63" s="247" t="s">
        <v>105</v>
      </c>
      <c r="C63" s="248">
        <v>1.1499999999999999</v>
      </c>
      <c r="D63" s="248">
        <v>0.8</v>
      </c>
      <c r="E63" s="248">
        <v>0.55999999999999983</v>
      </c>
      <c r="F63" s="234">
        <v>2.5099999999999998</v>
      </c>
      <c r="G63" s="233"/>
      <c r="H63" s="247">
        <v>0.44</v>
      </c>
      <c r="I63" s="248">
        <v>1.25</v>
      </c>
      <c r="J63" s="248">
        <v>1.0600000000000003</v>
      </c>
      <c r="K63" s="248">
        <v>0.96</v>
      </c>
      <c r="L63" s="234">
        <v>3.71</v>
      </c>
      <c r="M63" s="233"/>
      <c r="N63" s="247">
        <v>0.56999999999999995</v>
      </c>
      <c r="O63" s="248">
        <v>1.38</v>
      </c>
      <c r="P63" s="248">
        <v>1.3400000000000003</v>
      </c>
      <c r="Q63" s="248">
        <v>0.76999999999999946</v>
      </c>
      <c r="R63" s="234">
        <v>4.0599999999999996</v>
      </c>
      <c r="S63" s="233"/>
      <c r="T63" s="247">
        <v>0.64</v>
      </c>
      <c r="U63" s="248">
        <v>1.38</v>
      </c>
      <c r="V63" s="248">
        <v>1.47</v>
      </c>
      <c r="W63" s="248">
        <v>0.86</v>
      </c>
      <c r="X63" s="234">
        <v>4.3499999999999996</v>
      </c>
      <c r="Y63" s="233"/>
      <c r="Z63" s="247">
        <v>0.46</v>
      </c>
      <c r="AA63" s="248">
        <v>1.1200000000000001</v>
      </c>
      <c r="AB63" s="248">
        <v>1.38</v>
      </c>
      <c r="AC63" s="248">
        <v>0.82</v>
      </c>
      <c r="AD63" s="234">
        <v>3.78</v>
      </c>
      <c r="AE63" s="233"/>
      <c r="AF63" s="247">
        <v>0.51</v>
      </c>
      <c r="AG63" s="248">
        <v>0.99</v>
      </c>
      <c r="AH63" s="248">
        <v>1.1100000000000001</v>
      </c>
      <c r="AI63" s="248">
        <v>0.41999999999999971</v>
      </c>
      <c r="AJ63" s="234">
        <v>3.03</v>
      </c>
      <c r="AK63" s="233"/>
      <c r="AL63" s="247">
        <v>0.1</v>
      </c>
      <c r="AM63" s="248">
        <v>1</v>
      </c>
      <c r="AN63" s="248">
        <v>1.1299999999999999</v>
      </c>
      <c r="AO63" s="248">
        <v>0.83000000000000018</v>
      </c>
      <c r="AP63" s="234">
        <v>3.06</v>
      </c>
      <c r="AQ63" s="233"/>
      <c r="AR63" s="247">
        <v>0.11</v>
      </c>
      <c r="AS63" s="248">
        <v>0.77</v>
      </c>
      <c r="AT63" s="248">
        <v>0.91</v>
      </c>
      <c r="AU63" s="248">
        <v>0.21</v>
      </c>
      <c r="AV63" s="234">
        <v>2</v>
      </c>
      <c r="AW63" s="233"/>
      <c r="AX63" s="247">
        <v>-0.13</v>
      </c>
      <c r="AY63" s="248">
        <v>0.72</v>
      </c>
      <c r="AZ63" s="248">
        <v>1.1299999999999999</v>
      </c>
      <c r="BA63" s="248">
        <v>-4.09</v>
      </c>
      <c r="BB63" s="234">
        <v>-2.37</v>
      </c>
      <c r="BD63" s="247">
        <v>-0.13</v>
      </c>
      <c r="BE63" s="248">
        <v>0.72</v>
      </c>
      <c r="BF63" s="248">
        <v>1.1299999999999999</v>
      </c>
      <c r="BG63" s="485" t="s">
        <v>187</v>
      </c>
      <c r="BH63" s="482" t="s">
        <v>185</v>
      </c>
      <c r="BI63" s="440"/>
      <c r="BJ63" s="247">
        <v>0.89</v>
      </c>
      <c r="BK63" s="248">
        <v>0.38</v>
      </c>
      <c r="BL63" s="248">
        <v>0.96</v>
      </c>
      <c r="BM63" s="248">
        <v>0.18000000000000027</v>
      </c>
      <c r="BN63" s="234">
        <v>2.41</v>
      </c>
      <c r="BP63" s="247"/>
      <c r="BQ63" s="248"/>
      <c r="BR63" s="248"/>
      <c r="BS63" s="248"/>
      <c r="BT63" s="234">
        <v>2.41</v>
      </c>
      <c r="BU63" s="364"/>
      <c r="BV63" s="247">
        <v>-0.47</v>
      </c>
      <c r="BW63" s="248">
        <v>0.35</v>
      </c>
      <c r="BX63" s="248">
        <v>1.1100000000000001</v>
      </c>
      <c r="BY63" s="248">
        <v>0.2</v>
      </c>
      <c r="BZ63" s="234">
        <v>1.19</v>
      </c>
      <c r="CB63" s="247">
        <v>-0.52</v>
      </c>
      <c r="CC63" s="248"/>
      <c r="CD63" s="248"/>
      <c r="CE63" s="248"/>
      <c r="CF63" s="234"/>
    </row>
    <row r="64" spans="1:84" x14ac:dyDescent="0.25">
      <c r="A64" s="56"/>
      <c r="B64" s="249"/>
      <c r="C64" s="250"/>
      <c r="D64" s="251"/>
      <c r="E64" s="251"/>
      <c r="F64" s="228"/>
      <c r="G64" s="251"/>
      <c r="H64" s="252"/>
      <c r="I64" s="250"/>
      <c r="J64" s="251"/>
      <c r="K64" s="251"/>
      <c r="L64" s="228"/>
      <c r="M64" s="251"/>
      <c r="N64" s="249"/>
      <c r="O64" s="250"/>
      <c r="P64" s="251"/>
      <c r="Q64" s="251"/>
      <c r="R64" s="228"/>
      <c r="S64" s="251"/>
      <c r="T64" s="249"/>
      <c r="U64" s="250"/>
      <c r="V64" s="251"/>
      <c r="W64" s="251"/>
      <c r="X64" s="228"/>
      <c r="Y64" s="251"/>
      <c r="Z64" s="249"/>
      <c r="AA64" s="250"/>
      <c r="AB64" s="251"/>
      <c r="AC64" s="251"/>
      <c r="AD64" s="228"/>
      <c r="AE64" s="251"/>
      <c r="AF64" s="249"/>
      <c r="AG64" s="250"/>
      <c r="AH64" s="251"/>
      <c r="AI64" s="251"/>
      <c r="AJ64" s="228"/>
      <c r="AK64" s="251"/>
      <c r="AL64" s="249"/>
      <c r="AM64" s="250"/>
      <c r="AN64" s="251"/>
      <c r="AO64" s="251"/>
      <c r="AP64" s="228"/>
      <c r="AQ64" s="251"/>
      <c r="AR64" s="249"/>
      <c r="AS64" s="250"/>
      <c r="AT64" s="251"/>
      <c r="AU64" s="251"/>
      <c r="AV64" s="228"/>
      <c r="AW64" s="251"/>
      <c r="AX64" s="249"/>
      <c r="AY64" s="251"/>
      <c r="AZ64" s="251"/>
      <c r="BA64" s="251"/>
      <c r="BB64" s="228"/>
      <c r="BD64" s="249"/>
      <c r="BE64" s="251"/>
      <c r="BF64" s="251"/>
      <c r="BG64" s="251"/>
      <c r="BH64" s="228"/>
      <c r="BI64" s="440"/>
      <c r="BJ64" s="249"/>
      <c r="BK64" s="250"/>
      <c r="BL64" s="251"/>
      <c r="BM64" s="251"/>
      <c r="BN64" s="228"/>
      <c r="BP64" s="249"/>
      <c r="BQ64" s="250"/>
      <c r="BR64" s="251"/>
      <c r="BS64" s="251"/>
      <c r="BT64" s="228"/>
      <c r="BU64" s="364"/>
      <c r="BV64" s="249"/>
      <c r="BW64" s="250"/>
      <c r="BX64" s="251"/>
      <c r="BY64" s="251"/>
      <c r="BZ64" s="228"/>
      <c r="CB64" s="249"/>
      <c r="CC64" s="250"/>
      <c r="CD64" s="251"/>
      <c r="CE64" s="251"/>
      <c r="CF64" s="228"/>
    </row>
    <row r="65" spans="1:84" x14ac:dyDescent="0.25">
      <c r="A65" s="51" t="s">
        <v>62</v>
      </c>
      <c r="B65" s="247" t="s">
        <v>105</v>
      </c>
      <c r="C65" s="248">
        <v>1.1299999999999999</v>
      </c>
      <c r="D65" s="248">
        <v>0.75</v>
      </c>
      <c r="E65" s="248">
        <v>0.54</v>
      </c>
      <c r="F65" s="234">
        <v>2.42</v>
      </c>
      <c r="G65" s="233"/>
      <c r="H65" s="247">
        <v>0.43</v>
      </c>
      <c r="I65" s="248">
        <v>1.2</v>
      </c>
      <c r="J65" s="248">
        <v>1.0299999999999998</v>
      </c>
      <c r="K65" s="248">
        <v>0.94</v>
      </c>
      <c r="L65" s="234">
        <v>3.6</v>
      </c>
      <c r="M65" s="233"/>
      <c r="N65" s="247">
        <v>0.55000000000000004</v>
      </c>
      <c r="O65" s="248">
        <v>1.3299999999999998</v>
      </c>
      <c r="P65" s="248">
        <v>1.3000000000000003</v>
      </c>
      <c r="Q65" s="248">
        <v>0.75999999999999979</v>
      </c>
      <c r="R65" s="234">
        <v>3.94</v>
      </c>
      <c r="S65" s="233"/>
      <c r="T65" s="247">
        <v>0.63</v>
      </c>
      <c r="U65" s="248">
        <v>1.36</v>
      </c>
      <c r="V65" s="248">
        <v>1.45</v>
      </c>
      <c r="W65" s="248">
        <v>0.87</v>
      </c>
      <c r="X65" s="234">
        <v>4.3099999999999996</v>
      </c>
      <c r="Y65" s="233"/>
      <c r="Z65" s="247">
        <v>0.46</v>
      </c>
      <c r="AA65" s="248">
        <v>1.1200000000000001</v>
      </c>
      <c r="AB65" s="248">
        <v>1.37</v>
      </c>
      <c r="AC65" s="248">
        <v>0.82</v>
      </c>
      <c r="AD65" s="234">
        <v>3.77</v>
      </c>
      <c r="AE65" s="233"/>
      <c r="AF65" s="247">
        <v>0.51</v>
      </c>
      <c r="AG65" s="248">
        <v>0.98</v>
      </c>
      <c r="AH65" s="248">
        <v>1.1100000000000001</v>
      </c>
      <c r="AI65" s="248">
        <v>0.41999999999999993</v>
      </c>
      <c r="AJ65" s="234">
        <v>3.02</v>
      </c>
      <c r="AK65" s="233"/>
      <c r="AL65" s="247">
        <v>0.09</v>
      </c>
      <c r="AM65" s="248">
        <v>1</v>
      </c>
      <c r="AN65" s="248">
        <v>1.1299999999999999</v>
      </c>
      <c r="AO65" s="248">
        <v>0.84000000000000019</v>
      </c>
      <c r="AP65" s="234">
        <v>3.06</v>
      </c>
      <c r="AQ65" s="233"/>
      <c r="AR65" s="247">
        <v>0.11</v>
      </c>
      <c r="AS65" s="248">
        <v>0.77</v>
      </c>
      <c r="AT65" s="248">
        <v>0.91</v>
      </c>
      <c r="AU65" s="248">
        <v>0.21</v>
      </c>
      <c r="AV65" s="234">
        <v>2</v>
      </c>
      <c r="AW65" s="233"/>
      <c r="AX65" s="247">
        <v>-0.13</v>
      </c>
      <c r="AY65" s="248">
        <v>0.72</v>
      </c>
      <c r="AZ65" s="248">
        <v>1.1200000000000001</v>
      </c>
      <c r="BA65" s="248">
        <v>-4.08</v>
      </c>
      <c r="BB65" s="234">
        <v>-2.37</v>
      </c>
      <c r="BD65" s="247">
        <v>-0.13</v>
      </c>
      <c r="BE65" s="248">
        <v>0.72</v>
      </c>
      <c r="BF65" s="248">
        <v>1.1200000000000001</v>
      </c>
      <c r="BG65" s="485" t="s">
        <v>186</v>
      </c>
      <c r="BH65" s="482" t="s">
        <v>185</v>
      </c>
      <c r="BI65" s="440"/>
      <c r="BJ65" s="247">
        <v>0.89</v>
      </c>
      <c r="BK65" s="248">
        <v>0.37</v>
      </c>
      <c r="BL65" s="248">
        <v>0.96</v>
      </c>
      <c r="BM65" s="248">
        <v>0.17000000000000004</v>
      </c>
      <c r="BN65" s="234">
        <v>2.39</v>
      </c>
      <c r="BP65" s="247"/>
      <c r="BQ65" s="248"/>
      <c r="BR65" s="248"/>
      <c r="BS65" s="248"/>
      <c r="BT65" s="234">
        <v>2.39</v>
      </c>
      <c r="BU65" s="364"/>
      <c r="BV65" s="247">
        <v>-0.46</v>
      </c>
      <c r="BW65" s="248">
        <v>0.34</v>
      </c>
      <c r="BX65" s="248">
        <v>1.1000000000000001</v>
      </c>
      <c r="BY65" s="248">
        <v>0.2</v>
      </c>
      <c r="BZ65" s="234">
        <v>1.18</v>
      </c>
      <c r="CB65" s="247">
        <v>-0.52</v>
      </c>
      <c r="CC65" s="248"/>
      <c r="CD65" s="248"/>
      <c r="CE65" s="248"/>
      <c r="CF65" s="234"/>
    </row>
    <row r="66" spans="1:84" x14ac:dyDescent="0.25">
      <c r="A66" s="57"/>
      <c r="B66" s="253"/>
      <c r="C66" s="254"/>
      <c r="D66" s="255"/>
      <c r="E66" s="256"/>
      <c r="F66" s="257"/>
      <c r="G66" s="258"/>
      <c r="H66" s="210"/>
      <c r="I66" s="254"/>
      <c r="J66" s="255"/>
      <c r="K66" s="256"/>
      <c r="L66" s="259"/>
      <c r="M66" s="258"/>
      <c r="N66" s="210"/>
      <c r="O66" s="254"/>
      <c r="P66" s="255"/>
      <c r="Q66" s="256"/>
      <c r="R66" s="259"/>
      <c r="S66" s="254"/>
      <c r="T66" s="210"/>
      <c r="U66" s="254"/>
      <c r="V66" s="255"/>
      <c r="W66" s="256"/>
      <c r="X66" s="259"/>
      <c r="Y66" s="258"/>
      <c r="Z66" s="260"/>
      <c r="AA66" s="254"/>
      <c r="AB66" s="261"/>
      <c r="AC66" s="262"/>
      <c r="AD66" s="257"/>
      <c r="AE66" s="258"/>
      <c r="AF66" s="260"/>
      <c r="AG66" s="254"/>
      <c r="AH66" s="261"/>
      <c r="AI66" s="262"/>
      <c r="AJ66" s="257"/>
      <c r="AK66" s="258"/>
      <c r="AL66" s="260"/>
      <c r="AM66" s="254"/>
      <c r="AN66" s="261"/>
      <c r="AO66" s="261"/>
      <c r="AP66" s="257"/>
      <c r="AQ66" s="258"/>
      <c r="AR66" s="260"/>
      <c r="AS66" s="254"/>
      <c r="AT66" s="261"/>
      <c r="AU66" s="261"/>
      <c r="AV66" s="257"/>
      <c r="AW66" s="258"/>
      <c r="AX66" s="260"/>
      <c r="AY66" s="261"/>
      <c r="AZ66" s="261"/>
      <c r="BA66" s="261"/>
      <c r="BB66" s="257"/>
      <c r="BD66" s="260"/>
      <c r="BE66" s="261"/>
      <c r="BF66" s="261"/>
      <c r="BG66" s="261"/>
      <c r="BH66" s="257"/>
      <c r="BJ66" s="260"/>
      <c r="BK66" s="254"/>
      <c r="BL66" s="261"/>
      <c r="BM66" s="261"/>
      <c r="BN66" s="257"/>
      <c r="BP66" s="260"/>
      <c r="BQ66" s="254"/>
      <c r="BR66" s="261"/>
      <c r="BS66" s="261"/>
      <c r="BT66" s="257"/>
      <c r="BU66" s="364"/>
      <c r="BV66" s="260"/>
      <c r="BW66" s="254"/>
      <c r="BX66" s="261"/>
      <c r="BY66" s="261"/>
      <c r="BZ66" s="257"/>
      <c r="CB66" s="260"/>
      <c r="CC66" s="254"/>
      <c r="CD66" s="261"/>
      <c r="CE66" s="261"/>
      <c r="CF66" s="257"/>
    </row>
    <row r="67" spans="1:84" x14ac:dyDescent="0.25">
      <c r="AY67"/>
      <c r="BD67" s="21" t="s">
        <v>188</v>
      </c>
      <c r="BE67" s="483"/>
      <c r="BF67" s="483"/>
      <c r="BG67" s="483"/>
      <c r="BH67" s="483"/>
      <c r="BI67" s="484"/>
      <c r="BJ67" s="483"/>
      <c r="BK67" s="483"/>
      <c r="BL67" s="483"/>
      <c r="BV67" s="483"/>
      <c r="BW67" s="483"/>
      <c r="BX67" s="483"/>
      <c r="CB67" s="483"/>
      <c r="CC67" s="483"/>
      <c r="CD67" s="483"/>
    </row>
    <row r="68" spans="1:84" ht="18.75" x14ac:dyDescent="0.3">
      <c r="A68" s="192" t="s">
        <v>123</v>
      </c>
      <c r="AJ68" s="375"/>
      <c r="AL68" s="186"/>
      <c r="AM68" s="186"/>
      <c r="AN68" s="186"/>
      <c r="AO68" s="186"/>
      <c r="AR68" s="186"/>
      <c r="AS68" s="186"/>
      <c r="AT68" s="186"/>
      <c r="AU68" s="186"/>
      <c r="AX68" s="186"/>
      <c r="AY68" s="186"/>
      <c r="AZ68" s="186"/>
      <c r="BA68" s="186"/>
      <c r="BC68" s="186"/>
      <c r="BE68" s="186"/>
      <c r="BF68" s="186"/>
      <c r="BG68" s="186"/>
      <c r="BK68" s="186"/>
      <c r="BL68" s="186"/>
      <c r="BM68" s="186"/>
      <c r="BQ68" s="186"/>
      <c r="BR68" s="186"/>
      <c r="BS68" s="186"/>
      <c r="BW68" s="186"/>
      <c r="BX68" s="186"/>
      <c r="BY68" s="186"/>
      <c r="CC68" s="186"/>
      <c r="CD68" s="186"/>
      <c r="CE68" s="186"/>
    </row>
    <row r="69" spans="1:84" x14ac:dyDescent="0.25">
      <c r="AY69"/>
      <c r="BE69"/>
      <c r="BF69"/>
      <c r="BG69"/>
    </row>
    <row r="70" spans="1:84" x14ac:dyDescent="0.25">
      <c r="AJ70" s="373"/>
      <c r="AY70"/>
    </row>
  </sheetData>
  <mergeCells count="20">
    <mergeCell ref="B5:C5"/>
    <mergeCell ref="F5:H5"/>
    <mergeCell ref="B6:F6"/>
    <mergeCell ref="H6:L6"/>
    <mergeCell ref="N6:R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CB6:CF6"/>
    <mergeCell ref="BV6:BZ6"/>
    <mergeCell ref="BP6:BT6"/>
    <mergeCell ref="BP3:BT5"/>
    <mergeCell ref="BJ6:BN6"/>
  </mergeCells>
  <pageMargins left="0.25" right="0.25" top="0.24" bottom="0.28000000000000003" header="0.3" footer="0.3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40"/>
  <sheetViews>
    <sheetView showGridLines="0" view="pageBreakPreview" zoomScale="80" zoomScaleNormal="75" zoomScaleSheetLayoutView="80" workbookViewId="0">
      <pane xSplit="1" topLeftCell="BV1" activePane="topRight" state="frozen"/>
      <selection pane="topRight" activeCell="BZ13" sqref="BZ13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0"/>
      <c r="BI1" s="510"/>
      <c r="BJ1" s="510"/>
      <c r="BK1" s="510"/>
      <c r="BL1" s="510"/>
      <c r="BM1" s="510"/>
      <c r="BN1" s="510"/>
      <c r="BO1" s="493"/>
      <c r="BP1" s="493"/>
      <c r="BQ1" s="493"/>
      <c r="BR1" s="493"/>
      <c r="BS1" s="493"/>
      <c r="BT1" s="510"/>
      <c r="BU1" s="510"/>
      <c r="BV1" s="510"/>
      <c r="BW1" s="510"/>
      <c r="BX1" s="510"/>
      <c r="BY1" s="510"/>
      <c r="BZ1" s="510"/>
    </row>
    <row r="2" spans="1:84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P3" s="500" t="s">
        <v>174</v>
      </c>
      <c r="BQ3" s="500"/>
      <c r="BR3" s="500"/>
      <c r="BS3" s="500"/>
      <c r="BT3" s="500"/>
    </row>
    <row r="4" spans="1:84" x14ac:dyDescent="0.25">
      <c r="A4" s="5"/>
      <c r="B4" s="5"/>
      <c r="C4" s="5"/>
      <c r="D4" s="5"/>
      <c r="E4" s="5"/>
      <c r="F4" s="5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84" ht="15.75" thickBot="1" x14ac:dyDescent="0.3">
      <c r="A5" s="6"/>
      <c r="B5" s="505"/>
      <c r="C5" s="505"/>
      <c r="D5" s="120"/>
      <c r="E5" s="120"/>
      <c r="F5" s="505"/>
      <c r="G5" s="505"/>
      <c r="H5" s="505"/>
      <c r="BD5" s="502"/>
      <c r="BE5" s="502"/>
      <c r="BF5" s="502"/>
      <c r="BG5" s="502"/>
      <c r="BH5" s="502"/>
      <c r="BI5" s="348"/>
      <c r="BJ5" s="348"/>
      <c r="BK5" s="348"/>
      <c r="BP5" s="502"/>
      <c r="BQ5" s="502"/>
      <c r="BR5" s="502"/>
      <c r="BS5" s="502"/>
      <c r="BT5" s="502"/>
      <c r="BV5" s="348"/>
      <c r="BW5" s="348"/>
      <c r="CB5" s="348"/>
      <c r="CC5" s="348"/>
    </row>
    <row r="6" spans="1:84" ht="17.25" thickTop="1" thickBot="1" x14ac:dyDescent="0.3">
      <c r="A6" s="127"/>
      <c r="B6" s="506">
        <v>2005</v>
      </c>
      <c r="C6" s="507"/>
      <c r="D6" s="507"/>
      <c r="E6" s="507"/>
      <c r="F6" s="507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08" t="s">
        <v>25</v>
      </c>
      <c r="AA6" s="508"/>
      <c r="AB6" s="508"/>
      <c r="AC6" s="508"/>
      <c r="AD6" s="508"/>
      <c r="AE6" s="131"/>
      <c r="AF6" s="508" t="s">
        <v>109</v>
      </c>
      <c r="AG6" s="508"/>
      <c r="AH6" s="508"/>
      <c r="AI6" s="508"/>
      <c r="AJ6" s="508"/>
      <c r="AK6" s="131"/>
      <c r="AL6" s="508" t="s">
        <v>117</v>
      </c>
      <c r="AM6" s="508"/>
      <c r="AN6" s="508"/>
      <c r="AO6" s="508"/>
      <c r="AP6" s="508"/>
      <c r="AQ6" s="131"/>
      <c r="AR6" s="508" t="s">
        <v>131</v>
      </c>
      <c r="AS6" s="508"/>
      <c r="AT6" s="508"/>
      <c r="AU6" s="508"/>
      <c r="AV6" s="509"/>
      <c r="AW6" s="131"/>
      <c r="AX6" s="508" t="s">
        <v>136</v>
      </c>
      <c r="AY6" s="508"/>
      <c r="AZ6" s="508"/>
      <c r="BA6" s="508"/>
      <c r="BB6" s="509"/>
      <c r="BD6" s="508" t="s">
        <v>164</v>
      </c>
      <c r="BE6" s="508"/>
      <c r="BF6" s="508"/>
      <c r="BG6" s="508"/>
      <c r="BH6" s="508"/>
      <c r="BI6" s="412"/>
      <c r="BJ6" s="508" t="s">
        <v>158</v>
      </c>
      <c r="BK6" s="508"/>
      <c r="BL6" s="508"/>
      <c r="BM6" s="508"/>
      <c r="BN6" s="509"/>
      <c r="BP6" s="508" t="s">
        <v>173</v>
      </c>
      <c r="BQ6" s="508"/>
      <c r="BR6" s="508"/>
      <c r="BS6" s="508"/>
      <c r="BT6" s="509"/>
      <c r="BV6" s="508" t="s">
        <v>190</v>
      </c>
      <c r="BW6" s="508"/>
      <c r="BX6" s="508"/>
      <c r="BY6" s="508"/>
      <c r="BZ6" s="509"/>
      <c r="CB6" s="508" t="s">
        <v>224</v>
      </c>
      <c r="CC6" s="508"/>
      <c r="CD6" s="508"/>
      <c r="CE6" s="508"/>
      <c r="CF6" s="50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  <c r="CB7" s="193" t="s">
        <v>63</v>
      </c>
      <c r="CC7" s="169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  <c r="CB10" s="217"/>
      <c r="CC10" s="191"/>
      <c r="CD10" s="191"/>
      <c r="CE10" s="191"/>
      <c r="CF10" s="96"/>
    </row>
    <row r="11" spans="1:84" x14ac:dyDescent="0.25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>
        <v>798</v>
      </c>
      <c r="BY11" s="222">
        <v>579</v>
      </c>
      <c r="BZ11" s="223">
        <v>2067</v>
      </c>
      <c r="CB11" s="220">
        <v>117</v>
      </c>
      <c r="CC11" s="222"/>
      <c r="CD11" s="222"/>
      <c r="CE11" s="222"/>
      <c r="CF11" s="223"/>
    </row>
    <row r="12" spans="1:84" x14ac:dyDescent="0.25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>
        <v>64</v>
      </c>
      <c r="BY13" s="191">
        <v>65</v>
      </c>
      <c r="BZ13" s="96">
        <v>275</v>
      </c>
      <c r="CB13" s="217">
        <v>62</v>
      </c>
      <c r="CC13" s="314"/>
      <c r="CD13" s="191"/>
      <c r="CE13" s="191"/>
      <c r="CF13" s="96"/>
    </row>
    <row r="14" spans="1:84" x14ac:dyDescent="0.25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  <c r="CB14" s="217"/>
      <c r="CC14" s="314"/>
      <c r="CD14" s="191"/>
      <c r="CE14" s="191"/>
      <c r="CF14" s="96"/>
    </row>
    <row r="15" spans="1:84" x14ac:dyDescent="0.25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>
        <v>118</v>
      </c>
      <c r="BY15" s="191">
        <v>36</v>
      </c>
      <c r="BZ15" s="96">
        <v>118</v>
      </c>
      <c r="CB15" s="217">
        <v>-89</v>
      </c>
      <c r="CC15" s="314"/>
      <c r="CD15" s="191"/>
      <c r="CE15" s="191"/>
      <c r="CF15" s="96"/>
    </row>
    <row r="16" spans="1:84" x14ac:dyDescent="0.25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  <c r="CB16" s="217"/>
      <c r="CC16" s="314"/>
      <c r="CD16" s="191"/>
      <c r="CE16" s="191"/>
      <c r="CF16" s="96"/>
    </row>
    <row r="17" spans="1:84" x14ac:dyDescent="0.25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206</v>
      </c>
      <c r="AP17" s="96" t="s">
        <v>207</v>
      </c>
      <c r="AQ17" s="191"/>
      <c r="AR17" s="217" t="s">
        <v>210</v>
      </c>
      <c r="AS17" s="191">
        <v>374</v>
      </c>
      <c r="AT17" s="191">
        <v>377</v>
      </c>
      <c r="AU17" s="191" t="s">
        <v>212</v>
      </c>
      <c r="AV17" s="96" t="s">
        <v>214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>
        <v>328</v>
      </c>
      <c r="BY17" s="191" t="s">
        <v>218</v>
      </c>
      <c r="BZ17" s="96" t="s">
        <v>222</v>
      </c>
      <c r="CB17" s="217">
        <v>366</v>
      </c>
      <c r="CC17" s="314"/>
      <c r="CD17" s="191"/>
      <c r="CE17" s="191"/>
      <c r="CF17" s="96"/>
    </row>
    <row r="18" spans="1:84" x14ac:dyDescent="0.25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  <c r="CB18" s="217"/>
      <c r="CC18" s="314"/>
      <c r="CD18" s="191"/>
      <c r="CE18" s="191"/>
      <c r="CF18" s="96"/>
    </row>
    <row r="19" spans="1:84" x14ac:dyDescent="0.25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1" t="s">
        <v>209</v>
      </c>
      <c r="AP19" s="265" t="s">
        <v>208</v>
      </c>
      <c r="AQ19" s="219"/>
      <c r="AR19" s="388" t="s">
        <v>211</v>
      </c>
      <c r="AS19" s="264">
        <v>305</v>
      </c>
      <c r="AT19" s="264">
        <v>292</v>
      </c>
      <c r="AU19" s="264" t="s">
        <v>213</v>
      </c>
      <c r="AV19" s="265" t="s">
        <v>215</v>
      </c>
      <c r="AW19" s="219"/>
      <c r="AX19" s="388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8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>
        <v>288</v>
      </c>
      <c r="BY19" s="264">
        <f>BZ19-BX19-BW19-BV19</f>
        <v>-531</v>
      </c>
      <c r="BZ19" s="265">
        <v>-216</v>
      </c>
      <c r="CB19" s="264">
        <v>-222</v>
      </c>
      <c r="CC19" s="264"/>
      <c r="CD19" s="264"/>
      <c r="CE19" s="264"/>
      <c r="CF19" s="265"/>
    </row>
    <row r="20" spans="1:84" x14ac:dyDescent="0.25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  <c r="CB20" s="269"/>
      <c r="CC20" s="270"/>
      <c r="CD20" s="270"/>
      <c r="CE20" s="270"/>
      <c r="CF20" s="274"/>
    </row>
    <row r="21" spans="1:84" x14ac:dyDescent="0.25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86"/>
      <c r="BR21" s="486"/>
      <c r="BS21" s="487"/>
      <c r="BT21" s="275"/>
      <c r="BV21" s="276"/>
      <c r="BW21" s="232"/>
      <c r="BX21" s="227"/>
      <c r="BY21" s="227"/>
      <c r="BZ21" s="275"/>
      <c r="CB21" s="276"/>
      <c r="CC21" s="232"/>
      <c r="CD21" s="227"/>
      <c r="CE21" s="227"/>
      <c r="CF21" s="275"/>
    </row>
    <row r="22" spans="1:84" x14ac:dyDescent="0.25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>
        <v>-67</v>
      </c>
      <c r="BY22" s="222">
        <v>1544</v>
      </c>
      <c r="BZ22" s="223">
        <v>203</v>
      </c>
      <c r="CB22" s="220">
        <v>-1022</v>
      </c>
      <c r="CC22" s="222"/>
      <c r="CD22" s="222"/>
      <c r="CE22" s="222"/>
      <c r="CF22" s="223"/>
    </row>
    <row r="23" spans="1:84" x14ac:dyDescent="0.25">
      <c r="AX23" s="364"/>
      <c r="BD23" s="364"/>
      <c r="BE23" s="364"/>
      <c r="BF23" s="364"/>
      <c r="BG23" s="364"/>
    </row>
    <row r="24" spans="1:84" x14ac:dyDescent="0.25">
      <c r="A24" s="387" t="s">
        <v>108</v>
      </c>
      <c r="AG24" s="364"/>
      <c r="AL24" s="370"/>
      <c r="AM24" s="386"/>
      <c r="AN24" s="370"/>
      <c r="AO24" s="370"/>
      <c r="AP24" s="370"/>
      <c r="AQ24" s="370"/>
      <c r="AR24" s="370"/>
      <c r="AS24" s="386"/>
      <c r="AT24" s="370"/>
      <c r="AU24" s="370"/>
      <c r="AW24" s="370"/>
      <c r="AX24" s="386"/>
      <c r="AY24" s="386"/>
      <c r="AZ24" s="370"/>
      <c r="BA24" s="370"/>
      <c r="BD24" s="386"/>
      <c r="BE24" s="386"/>
      <c r="BF24" s="386"/>
      <c r="BG24" s="386"/>
      <c r="BL24" s="364"/>
      <c r="BM24" s="364"/>
      <c r="BO24" s="364">
        <v>0</v>
      </c>
      <c r="BP24" s="364"/>
      <c r="BQ24" s="364"/>
      <c r="BR24" s="364"/>
      <c r="BX24" s="364"/>
      <c r="BY24" s="364"/>
      <c r="CD24" s="364"/>
      <c r="CE24" s="364"/>
    </row>
    <row r="25" spans="1:84" x14ac:dyDescent="0.25">
      <c r="A25" s="370" t="s">
        <v>124</v>
      </c>
      <c r="AK25" s="400"/>
      <c r="AL25" s="495" t="s">
        <v>220</v>
      </c>
      <c r="AM25" s="400"/>
      <c r="AN25" s="496"/>
      <c r="AO25" s="400"/>
      <c r="AP25" s="400"/>
      <c r="AQ25" s="400"/>
      <c r="AR25" s="400"/>
      <c r="AS25" s="495" t="s">
        <v>216</v>
      </c>
      <c r="AT25" s="496"/>
      <c r="AU25" s="400"/>
      <c r="AV25" s="400"/>
      <c r="AW25" s="400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496" t="s">
        <v>219</v>
      </c>
      <c r="BY25" s="219"/>
      <c r="CB25" s="496"/>
      <c r="CE25" s="219"/>
    </row>
    <row r="26" spans="1:84" ht="18.75" customHeight="1" x14ac:dyDescent="0.25">
      <c r="A26" s="370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K26" s="400"/>
      <c r="AL26" s="400"/>
      <c r="AM26" s="496"/>
      <c r="AN26" s="496"/>
      <c r="AO26" s="496"/>
      <c r="AP26" s="496"/>
      <c r="AQ26" s="496"/>
      <c r="AR26" s="496"/>
      <c r="AS26" s="511" t="s">
        <v>221</v>
      </c>
      <c r="AT26" s="511"/>
      <c r="AU26" s="511"/>
      <c r="AV26" s="511"/>
      <c r="AW26" s="511"/>
      <c r="AX26" s="364"/>
      <c r="AY26" s="364"/>
      <c r="AZ26" s="364"/>
      <c r="BD26" s="364"/>
      <c r="BE26" s="364"/>
      <c r="BF26" s="364"/>
      <c r="BG26" s="364"/>
      <c r="BQ26" s="364"/>
    </row>
    <row r="27" spans="1:84" x14ac:dyDescent="0.25">
      <c r="AK27" s="400"/>
      <c r="AL27" s="400"/>
      <c r="AM27" s="496"/>
      <c r="AN27" s="496"/>
      <c r="AO27" s="496"/>
      <c r="AP27" s="400"/>
      <c r="AQ27" s="400"/>
      <c r="AR27" s="400"/>
      <c r="AS27" s="511"/>
      <c r="AT27" s="511"/>
      <c r="AU27" s="511"/>
      <c r="AV27" s="511"/>
      <c r="AW27" s="511"/>
      <c r="BI27" s="364"/>
    </row>
    <row r="28" spans="1:84" ht="15" customHeight="1" x14ac:dyDescent="0.25">
      <c r="AK28" s="400"/>
      <c r="AL28" s="400"/>
      <c r="AM28" s="400"/>
      <c r="AN28" s="400"/>
      <c r="AO28" s="400"/>
      <c r="AP28" s="400"/>
      <c r="AQ28" s="400"/>
      <c r="AR28" s="400"/>
      <c r="AS28" s="511" t="s">
        <v>217</v>
      </c>
      <c r="AT28" s="511"/>
      <c r="AU28" s="511"/>
      <c r="AV28" s="511"/>
      <c r="AW28" s="511"/>
      <c r="BP28" s="364"/>
    </row>
    <row r="29" spans="1:84" ht="19.5" customHeight="1" x14ac:dyDescent="0.25">
      <c r="AK29" s="400"/>
      <c r="AL29" s="400"/>
      <c r="AM29" s="400"/>
      <c r="AN29" s="400"/>
      <c r="AO29" s="400"/>
      <c r="AP29" s="400"/>
      <c r="AQ29" s="400"/>
      <c r="AR29" s="400"/>
      <c r="AS29" s="511"/>
      <c r="AT29" s="511"/>
      <c r="AU29" s="511"/>
      <c r="AV29" s="511"/>
      <c r="AW29" s="511"/>
    </row>
    <row r="32" spans="1:84" x14ac:dyDescent="0.25">
      <c r="AG32" s="364"/>
      <c r="AM32" s="364"/>
      <c r="AS32" s="364"/>
      <c r="AY32" s="364"/>
    </row>
    <row r="40" spans="4:4" x14ac:dyDescent="0.25">
      <c r="D40" s="342"/>
    </row>
  </sheetData>
  <mergeCells count="22">
    <mergeCell ref="Z6:AD6"/>
    <mergeCell ref="B5:C5"/>
    <mergeCell ref="F5:H5"/>
    <mergeCell ref="B6:F6"/>
    <mergeCell ref="H6:L6"/>
    <mergeCell ref="N6:R6"/>
    <mergeCell ref="T6:X6"/>
    <mergeCell ref="AL6:AP6"/>
    <mergeCell ref="AR6:AV6"/>
    <mergeCell ref="AF6:AJ6"/>
    <mergeCell ref="BD6:BH6"/>
    <mergeCell ref="BD3:BH5"/>
    <mergeCell ref="BH1:BN1"/>
    <mergeCell ref="BT1:BZ1"/>
    <mergeCell ref="AS28:AW29"/>
    <mergeCell ref="AS26:AW27"/>
    <mergeCell ref="AX6:BB6"/>
    <mergeCell ref="CB6:CF6"/>
    <mergeCell ref="BV6:BZ6"/>
    <mergeCell ref="BP6:BT6"/>
    <mergeCell ref="BP3:BT5"/>
    <mergeCell ref="BJ6:BN6"/>
  </mergeCells>
  <pageMargins left="0.25" right="0.25" top="0.75" bottom="0.75" header="0.3" footer="0.3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F48"/>
  <sheetViews>
    <sheetView showGridLines="0" view="pageBreakPreview" zoomScale="70" zoomScaleNormal="85" zoomScaleSheetLayoutView="70" workbookViewId="0">
      <pane xSplit="1" topLeftCell="BU1" activePane="topRight" state="frozen"/>
      <selection activeCell="BS36" sqref="BS36"/>
      <selection pane="topRight" activeCell="CB39" sqref="CB39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  <c r="CC1"/>
    </row>
    <row r="2" spans="1:84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N3" s="4"/>
      <c r="BP3" s="500" t="s">
        <v>174</v>
      </c>
      <c r="BQ3" s="500"/>
      <c r="BR3" s="500"/>
      <c r="BS3" s="500"/>
      <c r="BT3" s="500"/>
      <c r="BZ3" s="4"/>
      <c r="CF3" s="4"/>
    </row>
    <row r="4" spans="1:84" x14ac:dyDescent="0.25">
      <c r="A4" s="5"/>
      <c r="B4" s="5"/>
      <c r="C4" s="5"/>
      <c r="D4" s="5"/>
      <c r="E4" s="5"/>
      <c r="F4" s="5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84" ht="15.75" thickBot="1" x14ac:dyDescent="0.3">
      <c r="A5" s="132"/>
      <c r="B5" s="505"/>
      <c r="C5" s="505"/>
      <c r="D5" s="479"/>
      <c r="E5" s="479"/>
      <c r="F5" s="505"/>
      <c r="G5" s="505"/>
      <c r="H5" s="50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84" ht="17.25" thickTop="1" thickBot="1" x14ac:dyDescent="0.3">
      <c r="A6" s="127"/>
      <c r="B6" s="512">
        <v>2005</v>
      </c>
      <c r="C6" s="513"/>
      <c r="D6" s="513"/>
      <c r="E6" s="513"/>
      <c r="F6" s="513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08" t="s">
        <v>25</v>
      </c>
      <c r="AA6" s="508"/>
      <c r="AB6" s="508"/>
      <c r="AC6" s="508"/>
      <c r="AD6" s="508"/>
      <c r="AE6" s="131"/>
      <c r="AF6" s="508" t="s">
        <v>109</v>
      </c>
      <c r="AG6" s="508"/>
      <c r="AH6" s="508"/>
      <c r="AI6" s="508"/>
      <c r="AJ6" s="508"/>
      <c r="AK6" s="131"/>
      <c r="AL6" s="508" t="s">
        <v>117</v>
      </c>
      <c r="AM6" s="508"/>
      <c r="AN6" s="508"/>
      <c r="AO6" s="508"/>
      <c r="AP6" s="508"/>
      <c r="AQ6" s="131"/>
      <c r="AR6" s="508" t="s">
        <v>131</v>
      </c>
      <c r="AS6" s="508"/>
      <c r="AT6" s="508"/>
      <c r="AU6" s="508"/>
      <c r="AV6" s="509"/>
      <c r="AW6" s="131"/>
      <c r="AX6" s="508" t="s">
        <v>136</v>
      </c>
      <c r="AY6" s="508"/>
      <c r="AZ6" s="508"/>
      <c r="BA6" s="508"/>
      <c r="BB6" s="509"/>
      <c r="BC6" s="480"/>
      <c r="BD6" s="508" t="s">
        <v>164</v>
      </c>
      <c r="BE6" s="508"/>
      <c r="BF6" s="508"/>
      <c r="BG6" s="508"/>
      <c r="BH6" s="508"/>
      <c r="BJ6" s="508" t="s">
        <v>158</v>
      </c>
      <c r="BK6" s="508"/>
      <c r="BL6" s="508"/>
      <c r="BM6" s="508"/>
      <c r="BN6" s="509"/>
      <c r="BP6" s="508" t="s">
        <v>173</v>
      </c>
      <c r="BQ6" s="508"/>
      <c r="BR6" s="508"/>
      <c r="BS6" s="508"/>
      <c r="BT6" s="509"/>
      <c r="BV6" s="508" t="s">
        <v>190</v>
      </c>
      <c r="BW6" s="508"/>
      <c r="BX6" s="508"/>
      <c r="BY6" s="508"/>
      <c r="BZ6" s="509"/>
      <c r="CB6" s="508" t="s">
        <v>224</v>
      </c>
      <c r="CC6" s="508"/>
      <c r="CD6" s="508"/>
      <c r="CE6" s="508"/>
      <c r="CF6" s="50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50" t="s">
        <v>65</v>
      </c>
      <c r="BG7" s="450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</row>
    <row r="11" spans="1:84" x14ac:dyDescent="0.25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>
        <v>2976</v>
      </c>
      <c r="BY11" s="191">
        <v>3149</v>
      </c>
      <c r="BZ11" s="96">
        <v>11975</v>
      </c>
      <c r="CB11" s="217">
        <v>2771</v>
      </c>
      <c r="CC11" s="191"/>
      <c r="CD11" s="191"/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>
        <v>87</v>
      </c>
      <c r="BY13" s="191">
        <v>115</v>
      </c>
      <c r="BZ13" s="96">
        <v>349</v>
      </c>
      <c r="CB13" s="217">
        <v>82</v>
      </c>
      <c r="CC13" s="191"/>
      <c r="CD13" s="191"/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>
        <v>2.9000000000000001E-2</v>
      </c>
      <c r="BY15" s="280">
        <f>BY13/BY11</f>
        <v>3.6519530009526832E-2</v>
      </c>
      <c r="BZ15" s="281">
        <f>BZ13/BZ11</f>
        <v>2.9144050104384134E-2</v>
      </c>
      <c r="CB15" s="279">
        <v>0.03</v>
      </c>
      <c r="CC15" s="280"/>
      <c r="CD15" s="280"/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  <c r="CB16" s="217"/>
      <c r="CC16" s="280"/>
      <c r="CD16" s="191"/>
      <c r="CE16" s="191"/>
      <c r="CF16" s="96"/>
    </row>
    <row r="17" spans="1:84" x14ac:dyDescent="0.25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191">
        <v>133</v>
      </c>
      <c r="BY17" s="191">
        <v>33</v>
      </c>
      <c r="BZ17" s="96">
        <v>276</v>
      </c>
      <c r="CB17" s="217">
        <v>47</v>
      </c>
      <c r="CC17" s="191"/>
      <c r="CD17" s="191"/>
      <c r="CE17" s="191"/>
      <c r="CF17" s="96"/>
    </row>
    <row r="18" spans="1:84" ht="15.75" thickBot="1" x14ac:dyDescent="0.3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  <c r="CB18" s="282"/>
      <c r="CC18" s="283"/>
      <c r="CD18" s="283"/>
      <c r="CE18" s="283"/>
      <c r="CF18" s="284"/>
    </row>
    <row r="19" spans="1:84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40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4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46"/>
      <c r="BE20" s="446"/>
      <c r="BF20" s="446"/>
      <c r="BG20" s="446"/>
      <c r="BJ20" s="12"/>
      <c r="BK20" s="86"/>
      <c r="BL20" s="455"/>
      <c r="BM20" s="455"/>
      <c r="BN20" s="456"/>
      <c r="BQ20" s="440"/>
      <c r="BR20" s="191"/>
      <c r="BV20" s="12"/>
      <c r="BW20" s="86"/>
      <c r="BX20" s="455"/>
      <c r="BY20" s="455"/>
      <c r="BZ20" s="456"/>
      <c r="CB20" s="12"/>
      <c r="CC20" s="86"/>
      <c r="CD20" s="455"/>
      <c r="CE20" s="455"/>
      <c r="CF20" s="456"/>
    </row>
    <row r="21" spans="1:84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E21" s="440"/>
      <c r="BJ21" s="12"/>
      <c r="BK21" s="440"/>
      <c r="BL21" s="455"/>
      <c r="BM21" s="455"/>
      <c r="BN21" s="456"/>
      <c r="BQ21" s="440"/>
      <c r="BV21" s="12"/>
      <c r="BW21" s="366"/>
      <c r="BX21" s="455"/>
      <c r="BY21" s="455"/>
      <c r="BZ21" s="456"/>
      <c r="CB21" s="12"/>
      <c r="CC21" s="366"/>
      <c r="CD21" s="455"/>
      <c r="CE21" s="455"/>
      <c r="CF21" s="456"/>
    </row>
    <row r="22" spans="1:84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5"/>
      <c r="BM22" s="455"/>
      <c r="BN22" s="456"/>
      <c r="BV22" s="12"/>
      <c r="BW22" s="86"/>
      <c r="BX22" s="455"/>
      <c r="BY22" s="455"/>
      <c r="BZ22" s="456"/>
      <c r="CB22" s="12"/>
      <c r="CC22" s="86"/>
      <c r="CD22" s="455"/>
      <c r="CE22" s="455"/>
      <c r="CF22" s="456"/>
    </row>
    <row r="23" spans="1:84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</row>
    <row r="24" spans="1:84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</row>
    <row r="25" spans="1:84" ht="17.25" thickTop="1" thickBot="1" x14ac:dyDescent="0.3">
      <c r="A25" s="118" t="s">
        <v>80</v>
      </c>
      <c r="B25" s="512">
        <v>2005</v>
      </c>
      <c r="C25" s="513"/>
      <c r="D25" s="513"/>
      <c r="E25" s="513"/>
      <c r="F25" s="513"/>
      <c r="G25" s="130"/>
      <c r="H25" s="507" t="s">
        <v>22</v>
      </c>
      <c r="I25" s="507"/>
      <c r="J25" s="507"/>
      <c r="K25" s="507"/>
      <c r="L25" s="507"/>
      <c r="M25" s="131"/>
      <c r="N25" s="508" t="s">
        <v>23</v>
      </c>
      <c r="O25" s="508"/>
      <c r="P25" s="508"/>
      <c r="Q25" s="508"/>
      <c r="R25" s="508"/>
      <c r="S25" s="131"/>
      <c r="T25" s="508" t="s">
        <v>24</v>
      </c>
      <c r="U25" s="508"/>
      <c r="V25" s="508"/>
      <c r="W25" s="508"/>
      <c r="X25" s="508"/>
      <c r="Y25" s="131"/>
      <c r="Z25" s="508" t="s">
        <v>25</v>
      </c>
      <c r="AA25" s="508"/>
      <c r="AB25" s="508"/>
      <c r="AC25" s="508"/>
      <c r="AD25" s="508"/>
      <c r="AE25" s="131"/>
      <c r="AF25" s="508" t="s">
        <v>109</v>
      </c>
      <c r="AG25" s="508"/>
      <c r="AH25" s="508"/>
      <c r="AI25" s="508"/>
      <c r="AJ25" s="508"/>
      <c r="AK25" s="131"/>
      <c r="AL25" s="508" t="s">
        <v>117</v>
      </c>
      <c r="AM25" s="508"/>
      <c r="AN25" s="508"/>
      <c r="AO25" s="508"/>
      <c r="AP25" s="508"/>
      <c r="AQ25" s="131"/>
      <c r="AR25" s="508" t="s">
        <v>131</v>
      </c>
      <c r="AS25" s="508"/>
      <c r="AT25" s="508"/>
      <c r="AU25" s="508"/>
      <c r="AV25" s="515"/>
      <c r="AW25" s="131"/>
      <c r="AX25" s="508" t="s">
        <v>136</v>
      </c>
      <c r="AY25" s="508"/>
      <c r="AZ25" s="508"/>
      <c r="BA25" s="508"/>
      <c r="BB25" s="509"/>
      <c r="BJ25" s="508" t="s">
        <v>158</v>
      </c>
      <c r="BK25" s="508"/>
      <c r="BL25" s="508"/>
      <c r="BM25" s="508"/>
      <c r="BN25" s="509"/>
      <c r="BV25" s="508" t="s">
        <v>190</v>
      </c>
      <c r="BW25" s="508"/>
      <c r="BX25" s="508"/>
      <c r="BY25" s="508"/>
      <c r="BZ25" s="509"/>
      <c r="CB25" s="508" t="s">
        <v>224</v>
      </c>
      <c r="CC25" s="508"/>
      <c r="CD25" s="508"/>
      <c r="CE25" s="508"/>
      <c r="CF25" s="509"/>
    </row>
    <row r="26" spans="1:84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6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26" t="s">
        <v>67</v>
      </c>
    </row>
    <row r="27" spans="1:84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7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</row>
    <row r="28" spans="1:84" s="18" customFormat="1" x14ac:dyDescent="0.25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8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49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0"/>
      <c r="BV28" s="289">
        <v>3623</v>
      </c>
      <c r="BW28" s="289">
        <v>2229</v>
      </c>
      <c r="BX28" s="289">
        <v>3260</v>
      </c>
      <c r="BY28" s="289">
        <v>2859</v>
      </c>
      <c r="BZ28" s="340">
        <v>11971</v>
      </c>
      <c r="CB28" s="289">
        <v>2966</v>
      </c>
      <c r="CC28" s="289"/>
      <c r="CD28" s="289"/>
      <c r="CE28" s="289"/>
      <c r="CF28" s="340"/>
    </row>
    <row r="29" spans="1:84" x14ac:dyDescent="0.25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79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49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  <c r="CB29" s="292"/>
      <c r="CC29" s="292"/>
      <c r="CD29" s="292"/>
      <c r="CE29" s="292"/>
      <c r="CF29" s="341"/>
    </row>
    <row r="30" spans="1:84" x14ac:dyDescent="0.25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79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49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0"/>
      <c r="BV30" s="295">
        <v>1243</v>
      </c>
      <c r="BW30" s="295">
        <v>910</v>
      </c>
      <c r="BX30" s="295">
        <v>1254</v>
      </c>
      <c r="BY30" s="295">
        <v>1522</v>
      </c>
      <c r="BZ30" s="341">
        <v>4929</v>
      </c>
      <c r="CB30" s="295">
        <v>1674</v>
      </c>
      <c r="CC30" s="295"/>
      <c r="CD30" s="295"/>
      <c r="CE30" s="295"/>
      <c r="CF30" s="341"/>
    </row>
    <row r="31" spans="1:84" x14ac:dyDescent="0.25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79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49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  <c r="CB31" s="295"/>
      <c r="CC31" s="295"/>
      <c r="CD31" s="295"/>
      <c r="CE31" s="295"/>
      <c r="CF31" s="341"/>
    </row>
    <row r="32" spans="1:84" x14ac:dyDescent="0.25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79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49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0"/>
      <c r="BV32" s="295">
        <v>2380</v>
      </c>
      <c r="BW32" s="295">
        <v>1319</v>
      </c>
      <c r="BX32" s="295">
        <v>2006</v>
      </c>
      <c r="BY32" s="295">
        <v>1337</v>
      </c>
      <c r="BZ32" s="341">
        <v>7042</v>
      </c>
      <c r="CB32" s="295">
        <v>1292</v>
      </c>
      <c r="CC32" s="295"/>
      <c r="CD32" s="295"/>
      <c r="CE32" s="295"/>
      <c r="CF32" s="341"/>
    </row>
    <row r="33" spans="1:84" x14ac:dyDescent="0.25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79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  <c r="CB33" s="292"/>
      <c r="CC33" s="292"/>
      <c r="CD33" s="292"/>
      <c r="CE33" s="295"/>
      <c r="CF33" s="341"/>
    </row>
    <row r="34" spans="1:84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  <c r="CB34" s="142"/>
      <c r="CC34" s="141"/>
      <c r="CD34" s="141"/>
      <c r="CE34" s="141"/>
      <c r="CF34" s="180"/>
    </row>
    <row r="35" spans="1:84" x14ac:dyDescent="0.25">
      <c r="A35" s="119"/>
      <c r="B35" s="143"/>
      <c r="C35" s="164"/>
      <c r="D35" s="481"/>
      <c r="E35" s="164"/>
      <c r="F35" s="481"/>
      <c r="G35" s="481"/>
      <c r="H35" s="481"/>
      <c r="I35" s="164"/>
      <c r="J35" s="481"/>
      <c r="K35" s="164"/>
      <c r="L35" s="481"/>
      <c r="M35" s="12"/>
      <c r="N35" s="161"/>
      <c r="O35" s="161"/>
      <c r="P35" s="161"/>
      <c r="Q35" s="161"/>
      <c r="R35" s="159"/>
      <c r="S35" s="12"/>
      <c r="T35" s="481"/>
      <c r="U35" s="165"/>
      <c r="V35" s="481"/>
      <c r="W35" s="165"/>
      <c r="X35" s="12"/>
      <c r="Y35" s="12"/>
      <c r="Z35" s="514"/>
      <c r="AA35" s="514"/>
      <c r="AB35" s="514"/>
      <c r="AC35" s="514"/>
      <c r="AD35" s="18"/>
      <c r="AE35" s="12"/>
      <c r="AF35" s="514"/>
      <c r="AG35" s="514"/>
      <c r="AH35" s="514"/>
      <c r="AI35" s="514"/>
      <c r="AJ35" s="18"/>
      <c r="AK35" s="12"/>
      <c r="AL35" s="514"/>
      <c r="AM35" s="514"/>
      <c r="AN35" s="514"/>
      <c r="AO35" s="514"/>
      <c r="AP35" s="18"/>
      <c r="AQ35" s="12"/>
      <c r="AR35" s="514"/>
      <c r="AS35" s="514"/>
      <c r="AT35" s="514"/>
      <c r="AU35" s="514"/>
      <c r="AV35" s="397"/>
      <c r="AW35" s="12"/>
      <c r="AX35" s="481"/>
      <c r="AY35" s="481"/>
      <c r="AZ35" s="481"/>
      <c r="BA35" s="481"/>
      <c r="BB35" s="18"/>
      <c r="BJ35" s="481"/>
      <c r="BK35" s="481"/>
      <c r="BL35" s="481"/>
      <c r="BM35" s="481"/>
      <c r="BN35" s="178"/>
      <c r="BV35" s="481"/>
      <c r="BW35" s="481"/>
      <c r="BX35" s="481"/>
      <c r="BY35" s="481"/>
      <c r="BZ35" s="178"/>
      <c r="CB35" s="481"/>
      <c r="CC35" s="481"/>
      <c r="CD35" s="481"/>
      <c r="CE35" s="481"/>
      <c r="CF35" s="178"/>
    </row>
    <row r="36" spans="1:84" ht="29.25" customHeight="1" x14ac:dyDescent="0.25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  <c r="CB36" s="160" t="s">
        <v>93</v>
      </c>
      <c r="CC36" s="161" t="s">
        <v>84</v>
      </c>
      <c r="CD36" s="161" t="s">
        <v>85</v>
      </c>
      <c r="CE36" s="162" t="s">
        <v>83</v>
      </c>
      <c r="CF36" s="189"/>
    </row>
    <row r="37" spans="1:84" x14ac:dyDescent="0.25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>
        <v>19.7</v>
      </c>
      <c r="BY37" s="291">
        <v>19.3</v>
      </c>
      <c r="BZ37" s="299"/>
      <c r="CB37" s="291">
        <v>19.5</v>
      </c>
      <c r="CC37" s="291"/>
      <c r="CD37" s="291"/>
      <c r="CE37" s="291"/>
      <c r="CF37" s="299"/>
    </row>
    <row r="38" spans="1:84" x14ac:dyDescent="0.25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  <c r="CB38" s="292"/>
      <c r="CC38" s="292"/>
      <c r="CD38" s="292"/>
      <c r="CE38" s="292"/>
      <c r="CF38" s="299"/>
    </row>
    <row r="39" spans="1:84" x14ac:dyDescent="0.25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398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398"/>
      <c r="BJ39" s="292">
        <v>2.6</v>
      </c>
      <c r="BK39" s="292">
        <v>2.6</v>
      </c>
      <c r="BL39" s="292">
        <v>2.6</v>
      </c>
      <c r="BM39" s="292">
        <v>2.6</v>
      </c>
      <c r="BN39" s="395"/>
      <c r="BV39" s="292">
        <v>2.5</v>
      </c>
      <c r="BW39" s="292">
        <v>2.6</v>
      </c>
      <c r="BX39" s="292">
        <v>2.6</v>
      </c>
      <c r="BY39" s="292">
        <v>2.9</v>
      </c>
      <c r="BZ39" s="395"/>
      <c r="CB39" s="292">
        <v>2.5</v>
      </c>
      <c r="CC39" s="292"/>
      <c r="CD39" s="292"/>
      <c r="CE39" s="292"/>
      <c r="CF39" s="395"/>
    </row>
    <row r="40" spans="1:84" x14ac:dyDescent="0.25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19"/>
      <c r="BJ40" s="292"/>
      <c r="BK40" s="295"/>
      <c r="BL40" s="292"/>
      <c r="BM40" s="292"/>
      <c r="BN40" s="411"/>
      <c r="BV40" s="292"/>
      <c r="BW40" s="295"/>
      <c r="BX40" s="292"/>
      <c r="BY40" s="292"/>
      <c r="BZ40" s="411"/>
      <c r="CB40" s="292"/>
      <c r="CC40" s="295"/>
      <c r="CD40" s="292"/>
      <c r="CE40" s="292"/>
      <c r="CF40" s="411"/>
    </row>
    <row r="41" spans="1:84" x14ac:dyDescent="0.25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>
        <v>6.3</v>
      </c>
      <c r="BY41" s="292">
        <v>7.4</v>
      </c>
      <c r="BZ41" s="299"/>
      <c r="CB41" s="292">
        <v>3.3</v>
      </c>
      <c r="CC41" s="292"/>
      <c r="CD41" s="292"/>
      <c r="CE41" s="292"/>
      <c r="CF41" s="299"/>
    </row>
    <row r="42" spans="1:84" x14ac:dyDescent="0.25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  <c r="CB42" s="292"/>
      <c r="CC42" s="295"/>
      <c r="CD42" s="292"/>
      <c r="CE42" s="292"/>
      <c r="CF42" s="299"/>
    </row>
    <row r="43" spans="1:84" x14ac:dyDescent="0.25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>
        <v>7.8</v>
      </c>
      <c r="BY43" s="292">
        <v>9</v>
      </c>
      <c r="BZ43" s="299"/>
      <c r="CB43" s="292">
        <v>6.1</v>
      </c>
      <c r="CC43" s="292"/>
      <c r="CD43" s="292"/>
      <c r="CE43" s="292"/>
      <c r="CF43" s="299"/>
    </row>
    <row r="44" spans="1:84" x14ac:dyDescent="0.25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  <c r="CB44" s="303"/>
      <c r="CC44" s="292"/>
      <c r="CD44" s="292"/>
      <c r="CE44" s="301"/>
      <c r="CF44" s="299"/>
    </row>
    <row r="45" spans="1:84" x14ac:dyDescent="0.25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>
        <v>2.9</v>
      </c>
      <c r="BY45" s="301">
        <v>0</v>
      </c>
      <c r="BZ45" s="299"/>
      <c r="CB45" s="304">
        <v>7.6</v>
      </c>
      <c r="CC45" s="292"/>
      <c r="CD45" s="292"/>
      <c r="CE45" s="301"/>
      <c r="CF45" s="299"/>
    </row>
    <row r="46" spans="1:84" ht="15.75" thickBot="1" x14ac:dyDescent="0.3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  <c r="CB46" s="308"/>
      <c r="CC46" s="309"/>
      <c r="CD46" s="309"/>
      <c r="CE46" s="311"/>
      <c r="CF46" s="312"/>
    </row>
    <row r="48" spans="1:84" x14ac:dyDescent="0.25">
      <c r="AY48" s="402"/>
      <c r="BK48" s="402"/>
      <c r="BW48" s="402"/>
      <c r="CC48" s="402"/>
    </row>
  </sheetData>
  <mergeCells count="36"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  <mergeCell ref="Z35:AC35"/>
    <mergeCell ref="Z6:AD6"/>
    <mergeCell ref="B25:F25"/>
    <mergeCell ref="H25:L25"/>
    <mergeCell ref="N25:R25"/>
    <mergeCell ref="T25:X25"/>
    <mergeCell ref="T6:X6"/>
    <mergeCell ref="Z25:AD25"/>
    <mergeCell ref="B5:C5"/>
    <mergeCell ref="F5:H5"/>
    <mergeCell ref="B6:F6"/>
    <mergeCell ref="H6:L6"/>
    <mergeCell ref="N6:R6"/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</mergeCells>
  <pageMargins left="0.25" right="0.25" top="0.75" bottom="0.75" header="0.3" footer="0.3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4"/>
  <sheetViews>
    <sheetView showGridLines="0" view="pageBreakPreview" zoomScale="80" zoomScaleNormal="85" zoomScaleSheetLayoutView="80" workbookViewId="0">
      <pane xSplit="1" topLeftCell="BW1" activePane="topRight" state="frozen"/>
      <selection activeCell="BR31" sqref="BR31"/>
      <selection pane="topRight" activeCell="CB30" sqref="CB30:CB32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</cols>
  <sheetData>
    <row r="1" spans="1:84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8"/>
      <c r="BC1" s="518"/>
      <c r="BD1" s="518"/>
      <c r="BE1" s="518"/>
      <c r="BF1" s="518"/>
      <c r="BG1" s="518"/>
      <c r="BH1" s="518"/>
      <c r="BI1" s="518"/>
      <c r="BJ1" s="518"/>
      <c r="BK1" s="20"/>
      <c r="BL1" s="14"/>
      <c r="BM1" s="14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14"/>
      <c r="BZ1" s="13"/>
      <c r="CC1"/>
      <c r="CE1" s="14"/>
      <c r="CF1" s="13"/>
    </row>
    <row r="2" spans="1:84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00" t="s">
        <v>150</v>
      </c>
      <c r="BE3" s="500"/>
      <c r="BF3" s="500"/>
      <c r="BG3" s="500"/>
      <c r="BH3" s="500"/>
      <c r="BN3" s="4"/>
      <c r="BP3" s="500" t="s">
        <v>174</v>
      </c>
      <c r="BQ3" s="500"/>
      <c r="BR3" s="500"/>
      <c r="BS3" s="500"/>
      <c r="BT3" s="500"/>
      <c r="BZ3" s="4"/>
      <c r="CF3" s="4"/>
    </row>
    <row r="4" spans="1:84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N4" s="4"/>
      <c r="BP4" s="500"/>
      <c r="BQ4" s="500"/>
      <c r="BR4" s="500"/>
      <c r="BS4" s="500"/>
      <c r="BT4" s="500"/>
      <c r="BZ4" s="4"/>
      <c r="CF4" s="4"/>
    </row>
    <row r="5" spans="1:84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84" s="186" customFormat="1" ht="17.25" thickTop="1" thickBot="1" x14ac:dyDescent="0.3">
      <c r="A6" s="183"/>
      <c r="B6" s="519">
        <v>2005</v>
      </c>
      <c r="C6" s="520"/>
      <c r="D6" s="520"/>
      <c r="E6" s="520"/>
      <c r="F6" s="520"/>
      <c r="G6" s="184"/>
      <c r="H6" s="521">
        <v>2006</v>
      </c>
      <c r="I6" s="521"/>
      <c r="J6" s="521"/>
      <c r="K6" s="521"/>
      <c r="L6" s="521"/>
      <c r="M6" s="185"/>
      <c r="N6" s="516">
        <v>2007</v>
      </c>
      <c r="O6" s="516"/>
      <c r="P6" s="516"/>
      <c r="Q6" s="516"/>
      <c r="R6" s="516"/>
      <c r="S6" s="185"/>
      <c r="T6" s="516">
        <v>2008</v>
      </c>
      <c r="U6" s="516"/>
      <c r="V6" s="516"/>
      <c r="W6" s="516"/>
      <c r="X6" s="516"/>
      <c r="Y6" s="185"/>
      <c r="Z6" s="516">
        <v>2009</v>
      </c>
      <c r="AA6" s="516"/>
      <c r="AB6" s="516"/>
      <c r="AC6" s="516"/>
      <c r="AD6" s="516"/>
      <c r="AE6" s="185"/>
      <c r="AF6" s="516">
        <v>2010</v>
      </c>
      <c r="AG6" s="516"/>
      <c r="AH6" s="516"/>
      <c r="AI6" s="516"/>
      <c r="AJ6" s="516"/>
      <c r="AK6" s="185"/>
      <c r="AL6" s="516">
        <v>2011</v>
      </c>
      <c r="AM6" s="516"/>
      <c r="AN6" s="516"/>
      <c r="AO6" s="516"/>
      <c r="AP6" s="516"/>
      <c r="AQ6" s="185"/>
      <c r="AR6" s="516">
        <v>2012</v>
      </c>
      <c r="AS6" s="516"/>
      <c r="AT6" s="516"/>
      <c r="AU6" s="516"/>
      <c r="AV6" s="517"/>
      <c r="AW6" s="185"/>
      <c r="AX6" s="516">
        <v>2013</v>
      </c>
      <c r="AY6" s="516"/>
      <c r="AZ6" s="516"/>
      <c r="BA6" s="516"/>
      <c r="BB6" s="517"/>
      <c r="BD6" s="508" t="s">
        <v>164</v>
      </c>
      <c r="BE6" s="508"/>
      <c r="BF6" s="508"/>
      <c r="BG6" s="508"/>
      <c r="BH6" s="508"/>
      <c r="BJ6" s="516">
        <v>2014</v>
      </c>
      <c r="BK6" s="516"/>
      <c r="BL6" s="516"/>
      <c r="BM6" s="516"/>
      <c r="BN6" s="517"/>
      <c r="BP6" s="516" t="s">
        <v>173</v>
      </c>
      <c r="BQ6" s="516"/>
      <c r="BR6" s="516"/>
      <c r="BS6" s="516"/>
      <c r="BT6" s="517"/>
      <c r="BV6" s="516">
        <v>2015</v>
      </c>
      <c r="BW6" s="516"/>
      <c r="BX6" s="516"/>
      <c r="BY6" s="516"/>
      <c r="BZ6" s="517"/>
      <c r="CB6" s="516">
        <v>2015</v>
      </c>
      <c r="CC6" s="516"/>
      <c r="CD6" s="516"/>
      <c r="CE6" s="516"/>
      <c r="CF6" s="517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</row>
    <row r="9" spans="1:84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</row>
    <row r="10" spans="1:84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</row>
    <row r="11" spans="1:84" x14ac:dyDescent="0.25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>
        <v>511</v>
      </c>
      <c r="BY11" s="314">
        <f>BZ11-BX11-BW11-BV11</f>
        <v>735</v>
      </c>
      <c r="BZ11" s="96">
        <v>2304</v>
      </c>
      <c r="CB11" s="313">
        <v>475</v>
      </c>
      <c r="CC11" s="314"/>
      <c r="CD11" s="314"/>
      <c r="CE11" s="314"/>
      <c r="CF11" s="96"/>
    </row>
    <row r="12" spans="1:84" x14ac:dyDescent="0.25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  <c r="CB12" s="313"/>
      <c r="CC12" s="314"/>
      <c r="CD12" s="314"/>
      <c r="CE12" s="314"/>
      <c r="CF12" s="96"/>
    </row>
    <row r="13" spans="1:84" x14ac:dyDescent="0.25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>
        <v>30</v>
      </c>
      <c r="BY13" s="314">
        <f>BZ13-BX13-BW13-BV13</f>
        <v>49</v>
      </c>
      <c r="BZ13" s="96">
        <v>138</v>
      </c>
      <c r="CB13" s="313">
        <v>25</v>
      </c>
      <c r="CC13" s="314"/>
      <c r="CD13" s="314"/>
      <c r="CE13" s="314"/>
      <c r="CF13" s="96"/>
    </row>
    <row r="14" spans="1:84" x14ac:dyDescent="0.25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  <c r="CB14" s="313"/>
      <c r="CC14" s="314"/>
      <c r="CD14" s="314"/>
      <c r="CE14" s="314"/>
      <c r="CF14" s="96"/>
    </row>
    <row r="15" spans="1:84" x14ac:dyDescent="0.25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>
        <v>5.8999999999999997E-2</v>
      </c>
      <c r="BY15" s="316">
        <f>BY13/BY11</f>
        <v>6.6666666666666666E-2</v>
      </c>
      <c r="BZ15" s="281">
        <f>BZ13/BZ11</f>
        <v>5.9895833333333336E-2</v>
      </c>
      <c r="CB15" s="315">
        <v>5.2631578947368418E-2</v>
      </c>
      <c r="CC15" s="316"/>
      <c r="CD15" s="316"/>
      <c r="CE15" s="316"/>
      <c r="CF15" s="281"/>
    </row>
    <row r="16" spans="1:84" x14ac:dyDescent="0.25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  <c r="CB16" s="313"/>
      <c r="CC16" s="314"/>
      <c r="CD16" s="314"/>
      <c r="CE16" s="314"/>
      <c r="CF16" s="96"/>
    </row>
    <row r="17" spans="1:84" x14ac:dyDescent="0.25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>
        <v>12</v>
      </c>
      <c r="BY17" s="314">
        <f>BZ17-BX17-BW17-BV17</f>
        <v>31</v>
      </c>
      <c r="BZ17" s="96">
        <v>77</v>
      </c>
      <c r="CB17" s="313">
        <v>16</v>
      </c>
      <c r="CC17" s="314"/>
      <c r="CD17" s="314"/>
      <c r="CE17" s="314"/>
      <c r="CF17" s="96"/>
    </row>
    <row r="18" spans="1:84" ht="15.75" thickBot="1" x14ac:dyDescent="0.3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4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5"/>
      <c r="BL20" s="455"/>
      <c r="BM20" s="457"/>
      <c r="BN20" s="457"/>
      <c r="BO20" s="457"/>
      <c r="BS20" s="457"/>
      <c r="BT20" s="457"/>
      <c r="BU20" s="457"/>
      <c r="BV20" s="12"/>
      <c r="BW20" s="455"/>
      <c r="BX20" s="455"/>
      <c r="BY20" s="457"/>
      <c r="BZ20" s="457"/>
      <c r="CB20" s="12"/>
      <c r="CC20" s="455"/>
      <c r="CD20" s="455"/>
      <c r="CE20" s="457"/>
      <c r="CF20" s="457"/>
    </row>
    <row r="21" spans="1:84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4"/>
      <c r="AQ21" s="12"/>
      <c r="AR21" s="12"/>
      <c r="AS21" s="86"/>
      <c r="AT21" s="12"/>
      <c r="AU21" s="12"/>
      <c r="AV21" s="374"/>
      <c r="AW21" s="12"/>
      <c r="AX21" s="12"/>
      <c r="AY21" s="86"/>
      <c r="AZ21" s="12"/>
      <c r="BA21" s="12"/>
      <c r="BB21" s="374"/>
      <c r="BJ21" s="12"/>
      <c r="BK21" s="455"/>
      <c r="BL21" s="455"/>
      <c r="BM21" s="455"/>
      <c r="BN21" s="374"/>
      <c r="BV21" s="12"/>
      <c r="BW21" s="455"/>
      <c r="BX21" s="455"/>
      <c r="BY21" s="455"/>
      <c r="BZ21" s="374"/>
      <c r="CB21" s="12"/>
      <c r="CC21" s="455"/>
      <c r="CD21" s="455"/>
      <c r="CE21" s="455"/>
      <c r="CF21" s="374"/>
    </row>
    <row r="22" spans="1:84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5"/>
      <c r="BL22" s="455"/>
      <c r="BM22" s="455"/>
      <c r="BN22" s="25"/>
      <c r="BV22" s="12"/>
      <c r="BW22" s="455"/>
      <c r="BX22" s="455"/>
      <c r="BY22" s="455"/>
      <c r="BZ22" s="25"/>
      <c r="CB22" s="12"/>
      <c r="CC22" s="455"/>
      <c r="CD22" s="455"/>
      <c r="CE22" s="455"/>
      <c r="CF22" s="25"/>
    </row>
    <row r="23" spans="1:84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2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5"/>
      <c r="BL23" s="455"/>
      <c r="BM23" s="455"/>
      <c r="BN23" s="25"/>
      <c r="BV23" s="86"/>
      <c r="BW23" s="455"/>
      <c r="BX23" s="455"/>
      <c r="BY23" s="455"/>
      <c r="BZ23" s="25"/>
      <c r="CB23" s="86"/>
      <c r="CC23" s="455"/>
      <c r="CD23" s="455"/>
      <c r="CE23" s="455"/>
      <c r="CF23" s="25"/>
    </row>
    <row r="24" spans="1:84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5"/>
      <c r="BL24" s="455"/>
      <c r="BM24" s="455"/>
      <c r="BN24" s="25"/>
      <c r="BV24" s="12"/>
      <c r="BW24" s="455"/>
      <c r="BX24" s="455"/>
      <c r="BY24" s="455"/>
      <c r="BZ24" s="25"/>
      <c r="CB24" s="12"/>
      <c r="CC24" s="455"/>
      <c r="CD24" s="455"/>
      <c r="CE24" s="455"/>
      <c r="CF24" s="25"/>
    </row>
    <row r="25" spans="1:84" s="186" customFormat="1" ht="17.25" thickTop="1" thickBot="1" x14ac:dyDescent="0.3">
      <c r="A25" s="33" t="s">
        <v>80</v>
      </c>
      <c r="B25" s="519">
        <v>2005</v>
      </c>
      <c r="C25" s="520"/>
      <c r="D25" s="520"/>
      <c r="E25" s="520"/>
      <c r="F25" s="520"/>
      <c r="G25" s="184"/>
      <c r="H25" s="521">
        <v>2006</v>
      </c>
      <c r="I25" s="521"/>
      <c r="J25" s="521"/>
      <c r="K25" s="521"/>
      <c r="L25" s="521"/>
      <c r="M25" s="185"/>
      <c r="N25" s="516">
        <v>2007</v>
      </c>
      <c r="O25" s="516"/>
      <c r="P25" s="516"/>
      <c r="Q25" s="516"/>
      <c r="R25" s="516"/>
      <c r="S25" s="185"/>
      <c r="T25" s="516">
        <v>2008</v>
      </c>
      <c r="U25" s="516"/>
      <c r="V25" s="516"/>
      <c r="W25" s="516"/>
      <c r="X25" s="516"/>
      <c r="Y25" s="185"/>
      <c r="Z25" s="516">
        <v>2009</v>
      </c>
      <c r="AA25" s="516"/>
      <c r="AB25" s="516"/>
      <c r="AC25" s="516"/>
      <c r="AD25" s="516"/>
      <c r="AE25" s="185"/>
      <c r="AF25" s="516">
        <v>2010</v>
      </c>
      <c r="AG25" s="516"/>
      <c r="AH25" s="516"/>
      <c r="AI25" s="516"/>
      <c r="AJ25" s="516"/>
      <c r="AK25" s="185"/>
      <c r="AL25" s="516">
        <v>2011</v>
      </c>
      <c r="AM25" s="516"/>
      <c r="AN25" s="516"/>
      <c r="AO25" s="516"/>
      <c r="AP25" s="516"/>
      <c r="AQ25" s="185"/>
      <c r="AR25" s="516">
        <v>2012</v>
      </c>
      <c r="AS25" s="516"/>
      <c r="AT25" s="516"/>
      <c r="AU25" s="516"/>
      <c r="AV25" s="517"/>
      <c r="AW25" s="185"/>
      <c r="AX25" s="516">
        <v>2013</v>
      </c>
      <c r="AY25" s="516"/>
      <c r="AZ25" s="516"/>
      <c r="BA25" s="516"/>
      <c r="BB25" s="517"/>
      <c r="BJ25" s="516">
        <v>2014</v>
      </c>
      <c r="BK25" s="516"/>
      <c r="BL25" s="516"/>
      <c r="BM25" s="516"/>
      <c r="BN25" s="517"/>
      <c r="BV25" s="516">
        <v>2015</v>
      </c>
      <c r="BW25" s="516"/>
      <c r="BX25" s="516"/>
      <c r="BY25" s="516"/>
      <c r="BZ25" s="517"/>
      <c r="CB25" s="516">
        <v>2015</v>
      </c>
      <c r="CC25" s="516"/>
      <c r="CD25" s="516"/>
      <c r="CE25" s="516"/>
      <c r="CF25" s="517"/>
    </row>
    <row r="26" spans="1:84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12" t="s">
        <v>96</v>
      </c>
    </row>
    <row r="27" spans="1:84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</row>
    <row r="28" spans="1:84" s="18" customFormat="1" x14ac:dyDescent="0.25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49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>
        <v>378</v>
      </c>
      <c r="BY28" s="289">
        <v>1075</v>
      </c>
      <c r="BZ28" s="174">
        <v>2450</v>
      </c>
      <c r="CB28" s="289">
        <v>431</v>
      </c>
      <c r="CC28" s="289"/>
      <c r="CD28" s="289"/>
      <c r="CE28" s="289"/>
      <c r="CF28" s="174"/>
    </row>
    <row r="29" spans="1:84" s="18" customFormat="1" x14ac:dyDescent="0.25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49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  <c r="CB29" s="292"/>
      <c r="CC29" s="292"/>
      <c r="CD29" s="292"/>
      <c r="CE29" s="292"/>
      <c r="CF29" s="175"/>
    </row>
    <row r="30" spans="1:84" s="18" customFormat="1" x14ac:dyDescent="0.25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49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>
        <v>352</v>
      </c>
      <c r="BY30" s="295">
        <v>779</v>
      </c>
      <c r="BZ30" s="176">
        <v>1963</v>
      </c>
      <c r="CB30" s="295">
        <v>426</v>
      </c>
      <c r="CC30" s="295"/>
      <c r="CD30" s="295"/>
      <c r="CE30" s="295"/>
      <c r="CF30" s="176"/>
    </row>
    <row r="31" spans="1:84" s="18" customFormat="1" x14ac:dyDescent="0.25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49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  <c r="CB31" s="295"/>
      <c r="CC31" s="295"/>
      <c r="CD31" s="295"/>
      <c r="CE31" s="295"/>
      <c r="CF31" s="175"/>
    </row>
    <row r="32" spans="1:84" s="18" customFormat="1" x14ac:dyDescent="0.25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49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>
        <v>26</v>
      </c>
      <c r="BY32" s="295">
        <v>296</v>
      </c>
      <c r="BZ32" s="176">
        <v>487</v>
      </c>
      <c r="CB32" s="295">
        <v>5</v>
      </c>
      <c r="CC32" s="295"/>
      <c r="CD32" s="295"/>
      <c r="CE32" s="295"/>
      <c r="CF32" s="176"/>
    </row>
    <row r="33" spans="1:84" s="18" customFormat="1" x14ac:dyDescent="0.25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  <c r="CB33" s="292"/>
      <c r="CC33" s="292"/>
      <c r="CD33" s="292"/>
      <c r="CE33" s="292"/>
      <c r="CF33" s="175"/>
    </row>
    <row r="34" spans="1:84" s="18" customFormat="1" x14ac:dyDescent="0.25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  <c r="CB34" s="321"/>
      <c r="CC34" s="321"/>
      <c r="CD34" s="321"/>
      <c r="CE34" s="321"/>
      <c r="CF34" s="177"/>
    </row>
    <row r="35" spans="1:84" s="18" customFormat="1" x14ac:dyDescent="0.25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0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  <c r="CB35" s="321"/>
      <c r="CC35" s="321"/>
      <c r="CD35" s="325"/>
      <c r="CE35" s="326"/>
      <c r="CF35" s="178"/>
    </row>
    <row r="36" spans="1:84" s="18" customFormat="1" ht="26.25" x14ac:dyDescent="0.25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  <c r="CB36" s="328" t="s">
        <v>93</v>
      </c>
      <c r="CC36" s="329" t="s">
        <v>84</v>
      </c>
      <c r="CD36" s="329" t="s">
        <v>85</v>
      </c>
      <c r="CE36" s="330" t="s">
        <v>83</v>
      </c>
      <c r="CF36" s="178"/>
    </row>
    <row r="37" spans="1:84" x14ac:dyDescent="0.25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>
        <v>2274</v>
      </c>
      <c r="BY37" s="289">
        <v>2616</v>
      </c>
      <c r="BZ37" s="178"/>
      <c r="CB37" s="289">
        <v>2601</v>
      </c>
      <c r="CC37" s="289"/>
      <c r="CD37" s="289"/>
      <c r="CE37" s="289"/>
      <c r="CF37" s="178"/>
    </row>
    <row r="38" spans="1:84" x14ac:dyDescent="0.25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  <c r="CB38" s="292"/>
      <c r="CC38" s="295"/>
      <c r="CD38" s="292"/>
      <c r="CE38" s="295"/>
      <c r="CF38" s="178"/>
    </row>
    <row r="39" spans="1:84" x14ac:dyDescent="0.25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>
        <v>1956</v>
      </c>
      <c r="BY39" s="295">
        <v>2122</v>
      </c>
      <c r="BZ39" s="178"/>
      <c r="CB39" s="295">
        <v>2184</v>
      </c>
      <c r="CC39" s="295"/>
      <c r="CD39" s="295"/>
      <c r="CE39" s="295"/>
      <c r="CF39" s="178"/>
    </row>
    <row r="40" spans="1:84" x14ac:dyDescent="0.25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  <c r="CB40" s="295"/>
      <c r="CC40" s="295"/>
      <c r="CD40" s="295"/>
      <c r="CE40" s="295"/>
      <c r="CF40" s="178"/>
    </row>
    <row r="41" spans="1:84" x14ac:dyDescent="0.25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>
        <v>318</v>
      </c>
      <c r="BY41" s="295">
        <v>494</v>
      </c>
      <c r="BZ41" s="178"/>
      <c r="CB41" s="295">
        <v>417</v>
      </c>
      <c r="CC41" s="295"/>
      <c r="CD41" s="295"/>
      <c r="CE41" s="295"/>
      <c r="CF41" s="178"/>
    </row>
    <row r="42" spans="1:84" ht="15.75" thickBot="1" x14ac:dyDescent="0.3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1"/>
      <c r="AQ42" s="382"/>
      <c r="AR42" s="331"/>
      <c r="AS42" s="305"/>
      <c r="AT42" s="306"/>
      <c r="AU42" s="305"/>
      <c r="AV42" s="381"/>
      <c r="AW42" s="382"/>
      <c r="AX42" s="331"/>
      <c r="AY42" s="305"/>
      <c r="AZ42" s="306"/>
      <c r="BA42" s="305"/>
      <c r="BB42" s="381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  <c r="CB42" s="331"/>
      <c r="CC42" s="305"/>
      <c r="CD42" s="306"/>
      <c r="CE42" s="305"/>
      <c r="CF42" s="179"/>
    </row>
    <row r="43" spans="1:84" x14ac:dyDescent="0.25">
      <c r="C43"/>
    </row>
    <row r="44" spans="1:84" x14ac:dyDescent="0.25">
      <c r="C44"/>
    </row>
  </sheetData>
  <mergeCells count="30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</mergeCells>
  <pageMargins left="0.25" right="0.25" top="0.75" bottom="0.75" header="0.3" footer="0.3"/>
  <pageSetup paperSize="9" scale="2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91" zoomScaleNormal="85" zoomScaleSheetLayoutView="91" workbookViewId="0">
      <pane xSplit="1" topLeftCell="BU1" activePane="topRight" state="frozen"/>
      <selection pane="topRight" activeCell="CB17" sqref="CB17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</cols>
  <sheetData>
    <row r="1" spans="1:84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2"/>
      <c r="BB1" s="522"/>
      <c r="BC1" s="522"/>
      <c r="BD1" s="522"/>
      <c r="BE1" s="522"/>
      <c r="BF1" s="522"/>
      <c r="BG1" s="522"/>
      <c r="BH1" s="522"/>
      <c r="BI1" s="522"/>
      <c r="BJ1" s="522"/>
      <c r="BK1" s="522"/>
      <c r="BL1" s="89"/>
      <c r="BM1" s="89"/>
      <c r="BN1" s="87"/>
      <c r="BO1" s="87"/>
      <c r="BP1" s="87"/>
      <c r="BQ1" s="87"/>
      <c r="BR1" s="87"/>
      <c r="BS1" s="87"/>
      <c r="BT1" s="527"/>
      <c r="BU1" s="527"/>
      <c r="BV1" s="527"/>
      <c r="BW1" s="527"/>
      <c r="BX1" s="89"/>
      <c r="BY1" s="89"/>
      <c r="BZ1" s="87"/>
      <c r="CA1" s="89"/>
      <c r="CB1" s="89"/>
      <c r="CC1" s="89"/>
      <c r="CD1" s="89"/>
      <c r="CE1" s="89"/>
      <c r="CF1" s="87"/>
    </row>
    <row r="2" spans="1:84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84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I3" s="451"/>
      <c r="BJ3" s="451"/>
      <c r="BK3" s="452"/>
      <c r="BN3" s="4"/>
      <c r="BP3" s="500" t="s">
        <v>174</v>
      </c>
      <c r="BQ3" s="500"/>
      <c r="BR3" s="500"/>
      <c r="BS3" s="500"/>
      <c r="BT3" s="500"/>
      <c r="BV3" s="451"/>
      <c r="BW3" s="452"/>
      <c r="BZ3" s="4"/>
      <c r="CB3" s="451"/>
      <c r="CC3" s="452"/>
      <c r="CF3" s="4"/>
    </row>
    <row r="4" spans="1:84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00"/>
      <c r="BE4" s="500"/>
      <c r="BF4" s="500"/>
      <c r="BG4" s="500"/>
      <c r="BH4" s="500"/>
      <c r="BI4" s="451"/>
      <c r="BJ4" s="451"/>
      <c r="BK4" s="452"/>
      <c r="BN4" s="4"/>
      <c r="BP4" s="500"/>
      <c r="BQ4" s="500"/>
      <c r="BR4" s="500"/>
      <c r="BS4" s="500"/>
      <c r="BT4" s="500"/>
      <c r="BV4" s="451"/>
      <c r="BW4" s="452"/>
      <c r="BZ4" s="4"/>
      <c r="CB4" s="451"/>
      <c r="CC4" s="452"/>
      <c r="CF4" s="4"/>
    </row>
    <row r="5" spans="1:84" ht="15.75" thickBot="1" x14ac:dyDescent="0.3">
      <c r="A5" s="5"/>
      <c r="B5" s="15"/>
      <c r="C5" s="15"/>
      <c r="D5" s="15"/>
      <c r="E5" s="15"/>
      <c r="F5" s="5"/>
      <c r="BD5" s="502"/>
      <c r="BE5" s="502"/>
      <c r="BF5" s="502"/>
      <c r="BG5" s="502"/>
      <c r="BH5" s="502"/>
      <c r="BI5" s="453"/>
      <c r="BJ5" s="453"/>
      <c r="BK5" s="452"/>
      <c r="BP5" s="502"/>
      <c r="BQ5" s="502"/>
      <c r="BR5" s="502"/>
      <c r="BS5" s="502"/>
      <c r="BT5" s="502"/>
      <c r="BV5" s="453"/>
      <c r="BW5" s="452"/>
      <c r="CB5" s="453"/>
      <c r="CC5" s="452"/>
    </row>
    <row r="6" spans="1:84" ht="17.25" thickTop="1" thickBot="1" x14ac:dyDescent="0.3">
      <c r="A6" s="127"/>
      <c r="B6" s="519">
        <v>2005</v>
      </c>
      <c r="C6" s="520"/>
      <c r="D6" s="520"/>
      <c r="E6" s="520"/>
      <c r="F6" s="520"/>
      <c r="G6" s="184"/>
      <c r="H6" s="529" t="s">
        <v>22</v>
      </c>
      <c r="I6" s="529"/>
      <c r="J6" s="529"/>
      <c r="K6" s="529"/>
      <c r="L6" s="529"/>
      <c r="M6" s="185"/>
      <c r="N6" s="528" t="s">
        <v>23</v>
      </c>
      <c r="O6" s="528"/>
      <c r="P6" s="528"/>
      <c r="Q6" s="528"/>
      <c r="R6" s="528"/>
      <c r="S6" s="185"/>
      <c r="T6" s="528" t="s">
        <v>24</v>
      </c>
      <c r="U6" s="528"/>
      <c r="V6" s="528"/>
      <c r="W6" s="528"/>
      <c r="X6" s="528"/>
      <c r="Y6" s="185"/>
      <c r="Z6" s="516" t="s">
        <v>25</v>
      </c>
      <c r="AA6" s="516"/>
      <c r="AB6" s="516"/>
      <c r="AC6" s="516"/>
      <c r="AD6" s="516"/>
      <c r="AE6" s="185"/>
      <c r="AF6" s="516">
        <v>2010</v>
      </c>
      <c r="AG6" s="516"/>
      <c r="AH6" s="516"/>
      <c r="AI6" s="516"/>
      <c r="AJ6" s="516"/>
      <c r="AK6" s="185"/>
      <c r="AL6" s="516">
        <v>2011</v>
      </c>
      <c r="AM6" s="516"/>
      <c r="AN6" s="516"/>
      <c r="AO6" s="516"/>
      <c r="AP6" s="516"/>
      <c r="AQ6" s="185"/>
      <c r="AR6" s="516">
        <v>2012</v>
      </c>
      <c r="AS6" s="516"/>
      <c r="AT6" s="516"/>
      <c r="AU6" s="516"/>
      <c r="AV6" s="517"/>
      <c r="AW6" s="185"/>
      <c r="AX6" s="516">
        <v>2013</v>
      </c>
      <c r="AY6" s="516"/>
      <c r="AZ6" s="516"/>
      <c r="BA6" s="516"/>
      <c r="BB6" s="517"/>
      <c r="BD6" s="508" t="s">
        <v>164</v>
      </c>
      <c r="BE6" s="508"/>
      <c r="BF6" s="508"/>
      <c r="BG6" s="508"/>
      <c r="BH6" s="508"/>
      <c r="BJ6" s="516">
        <v>2014</v>
      </c>
      <c r="BK6" s="516"/>
      <c r="BL6" s="516"/>
      <c r="BM6" s="516"/>
      <c r="BN6" s="517"/>
      <c r="BP6" s="516" t="s">
        <v>173</v>
      </c>
      <c r="BQ6" s="516"/>
      <c r="BR6" s="516"/>
      <c r="BS6" s="516"/>
      <c r="BT6" s="517"/>
      <c r="BV6" s="516">
        <v>2015</v>
      </c>
      <c r="BW6" s="516"/>
      <c r="BX6" s="516"/>
      <c r="BY6" s="516"/>
      <c r="BZ6" s="517"/>
      <c r="CB6" s="516">
        <v>2016</v>
      </c>
      <c r="CC6" s="516"/>
      <c r="CD6" s="516"/>
      <c r="CE6" s="516"/>
      <c r="CF6" s="517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</row>
    <row r="11" spans="1:84" x14ac:dyDescent="0.25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>
        <v>3729</v>
      </c>
      <c r="BY11" s="191">
        <v>3027</v>
      </c>
      <c r="BZ11" s="96">
        <v>11960</v>
      </c>
      <c r="CB11" s="217">
        <v>1754</v>
      </c>
      <c r="CC11" s="191"/>
      <c r="CD11" s="191"/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>
        <v>314</v>
      </c>
      <c r="BY13" s="191">
        <v>149</v>
      </c>
      <c r="BZ13" s="96">
        <v>344</v>
      </c>
      <c r="CB13" s="217">
        <v>-223</v>
      </c>
      <c r="CC13" s="191"/>
      <c r="CD13" s="191"/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>
        <v>8.4000000000000005E-2</v>
      </c>
      <c r="BY15" s="280">
        <v>4.9223653782623056E-2</v>
      </c>
      <c r="BZ15" s="281">
        <f>BZ13/BZ11</f>
        <v>2.8762541806020066E-2</v>
      </c>
      <c r="CB15" s="279">
        <v>-0.127</v>
      </c>
      <c r="CC15" s="280"/>
      <c r="CD15" s="280"/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160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178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>
        <v>258</v>
      </c>
      <c r="BY17" s="191">
        <v>45</v>
      </c>
      <c r="BZ17" s="96">
        <v>234</v>
      </c>
      <c r="CB17" s="217">
        <v>-171</v>
      </c>
      <c r="CC17" s="191"/>
      <c r="CD17" s="191"/>
      <c r="CE17" s="191"/>
      <c r="CF17" s="96"/>
    </row>
    <row r="18" spans="1:84" ht="15.75" customHeight="1" thickBot="1" x14ac:dyDescent="0.3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46"/>
      <c r="BE19" s="446"/>
      <c r="BF19" s="446"/>
      <c r="BG19" s="446"/>
      <c r="BJ19" s="526" t="s">
        <v>161</v>
      </c>
      <c r="BK19" s="526"/>
      <c r="BL19" s="526"/>
      <c r="BM19" s="526"/>
      <c r="BN19" s="526"/>
      <c r="BO19" s="526"/>
      <c r="BP19" s="526"/>
      <c r="BQ19" s="526"/>
      <c r="BR19" s="526"/>
      <c r="BS19" s="526"/>
      <c r="BT19" s="526"/>
    </row>
    <row r="20" spans="1:84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6"/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</row>
    <row r="21" spans="1:84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3"/>
      <c r="BE21" s="524"/>
      <c r="BF21" s="524"/>
      <c r="BG21" s="524"/>
      <c r="BH21" s="524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  <c r="CB21" s="366"/>
      <c r="CC21" s="86"/>
      <c r="CD21" s="86"/>
      <c r="CE21" s="86"/>
      <c r="CF21" s="86"/>
    </row>
    <row r="22" spans="1:84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4"/>
      <c r="BE22" s="524"/>
      <c r="BF22" s="524"/>
      <c r="BG22" s="524"/>
      <c r="BH22" s="524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</row>
    <row r="23" spans="1:84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4"/>
      <c r="BE23" s="524"/>
      <c r="BF23" s="524"/>
      <c r="BG23" s="524"/>
      <c r="BH23" s="524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</row>
    <row r="24" spans="1:84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3"/>
      <c r="BE24" s="442"/>
      <c r="BF24" s="442"/>
      <c r="BG24" s="442"/>
      <c r="BH24" s="433"/>
      <c r="BJ24" s="86"/>
      <c r="BK24" s="86"/>
      <c r="BL24" s="86"/>
      <c r="BM24" s="86"/>
      <c r="BN24" s="86"/>
      <c r="BV24" s="86"/>
      <c r="BW24" s="86"/>
      <c r="BX24" s="86"/>
      <c r="BY24" s="86"/>
      <c r="BZ24" s="86"/>
      <c r="CB24" s="86"/>
      <c r="CC24" s="86"/>
      <c r="CD24" s="86"/>
      <c r="CE24" s="86"/>
      <c r="CF24" s="86"/>
    </row>
    <row r="25" spans="1:84" ht="17.25" thickTop="1" thickBot="1" x14ac:dyDescent="0.3">
      <c r="A25" s="199" t="s">
        <v>80</v>
      </c>
      <c r="B25" s="512">
        <v>2005</v>
      </c>
      <c r="C25" s="513"/>
      <c r="D25" s="513"/>
      <c r="E25" s="513"/>
      <c r="F25" s="513"/>
      <c r="G25" s="394"/>
      <c r="H25" s="507" t="s">
        <v>22</v>
      </c>
      <c r="I25" s="507"/>
      <c r="J25" s="507"/>
      <c r="K25" s="507"/>
      <c r="L25" s="507"/>
      <c r="M25" s="198"/>
      <c r="N25" s="508" t="s">
        <v>23</v>
      </c>
      <c r="O25" s="508"/>
      <c r="P25" s="508"/>
      <c r="Q25" s="508"/>
      <c r="R25" s="508"/>
      <c r="S25" s="198"/>
      <c r="T25" s="508" t="s">
        <v>24</v>
      </c>
      <c r="U25" s="508"/>
      <c r="V25" s="508"/>
      <c r="W25" s="508"/>
      <c r="X25" s="508"/>
      <c r="Y25" s="198"/>
      <c r="Z25" s="508" t="s">
        <v>25</v>
      </c>
      <c r="AA25" s="508"/>
      <c r="AB25" s="508"/>
      <c r="AC25" s="508"/>
      <c r="AD25" s="508"/>
      <c r="AE25" s="198"/>
      <c r="AF25" s="508" t="s">
        <v>109</v>
      </c>
      <c r="AG25" s="508"/>
      <c r="AH25" s="508"/>
      <c r="AI25" s="508"/>
      <c r="AJ25" s="508"/>
      <c r="AK25" s="198"/>
      <c r="AL25" s="508" t="s">
        <v>117</v>
      </c>
      <c r="AM25" s="508"/>
      <c r="AN25" s="508"/>
      <c r="AO25" s="508"/>
      <c r="AP25" s="508"/>
      <c r="AQ25" s="198"/>
      <c r="AR25" s="508" t="s">
        <v>131</v>
      </c>
      <c r="AS25" s="508"/>
      <c r="AT25" s="508"/>
      <c r="AU25" s="508"/>
      <c r="AV25" s="515"/>
      <c r="AW25" s="198"/>
      <c r="AX25" s="508" t="s">
        <v>136</v>
      </c>
      <c r="AY25" s="508"/>
      <c r="AZ25" s="508"/>
      <c r="BA25" s="508"/>
      <c r="BB25" s="515"/>
      <c r="BD25" s="525"/>
      <c r="BE25" s="525"/>
      <c r="BF25" s="525"/>
      <c r="BG25" s="525"/>
      <c r="BH25" s="525"/>
      <c r="BJ25" s="508" t="s">
        <v>158</v>
      </c>
      <c r="BK25" s="508"/>
      <c r="BL25" s="508"/>
      <c r="BM25" s="508"/>
      <c r="BN25" s="515"/>
      <c r="BV25" s="508" t="s">
        <v>190</v>
      </c>
      <c r="BW25" s="508"/>
      <c r="BX25" s="508"/>
      <c r="BY25" s="508"/>
      <c r="BZ25" s="515"/>
      <c r="CB25" s="508" t="s">
        <v>224</v>
      </c>
      <c r="CC25" s="508"/>
      <c r="CD25" s="508"/>
      <c r="CE25" s="508"/>
      <c r="CF25" s="515"/>
    </row>
    <row r="26" spans="1:84" s="24" customFormat="1" ht="27" thickTop="1" x14ac:dyDescent="0.25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3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4"/>
      <c r="BE26" s="434"/>
      <c r="BF26" s="434"/>
      <c r="BG26" s="434"/>
      <c r="BH26" s="435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  <c r="CB26" s="195" t="s">
        <v>86</v>
      </c>
      <c r="CC26" s="196" t="s">
        <v>84</v>
      </c>
      <c r="CD26" s="196" t="s">
        <v>85</v>
      </c>
      <c r="CE26" s="197" t="s">
        <v>83</v>
      </c>
      <c r="CF26" s="171"/>
    </row>
    <row r="27" spans="1:84" s="18" customFormat="1" x14ac:dyDescent="0.25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89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>
        <v>7083</v>
      </c>
      <c r="BY27" s="289">
        <v>7006</v>
      </c>
      <c r="BZ27" s="171"/>
      <c r="CB27" s="289">
        <v>7723</v>
      </c>
      <c r="CC27" s="289"/>
      <c r="CD27" s="289"/>
      <c r="CE27" s="289"/>
      <c r="CF27" s="171"/>
    </row>
    <row r="28" spans="1:84" s="24" customFormat="1" x14ac:dyDescent="0.25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4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36"/>
      <c r="BE28" s="436"/>
      <c r="BF28" s="436"/>
      <c r="BG28" s="436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  <c r="CB28" s="292"/>
      <c r="CC28" s="295"/>
      <c r="CD28" s="292"/>
      <c r="CE28" s="295"/>
      <c r="CF28" s="171"/>
    </row>
    <row r="29" spans="1:84" x14ac:dyDescent="0.25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89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>
        <v>2901</v>
      </c>
      <c r="BY29" s="295">
        <v>2712</v>
      </c>
      <c r="BZ29" s="171"/>
      <c r="CB29" s="295">
        <v>3037</v>
      </c>
      <c r="CC29" s="295"/>
      <c r="CD29" s="295"/>
      <c r="CE29" s="295"/>
      <c r="CF29" s="171"/>
    </row>
    <row r="30" spans="1:84" x14ac:dyDescent="0.25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89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  <c r="CB30" s="295"/>
      <c r="CC30" s="295"/>
      <c r="CD30" s="295"/>
      <c r="CE30" s="295"/>
      <c r="CF30" s="171"/>
    </row>
    <row r="31" spans="1:84" x14ac:dyDescent="0.25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89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>
        <v>4182</v>
      </c>
      <c r="BY31" s="295">
        <v>4294</v>
      </c>
      <c r="BZ31" s="171"/>
      <c r="CB31" s="295">
        <v>4686</v>
      </c>
      <c r="CC31" s="295"/>
      <c r="CD31" s="295"/>
      <c r="CE31" s="295"/>
      <c r="CF31" s="171"/>
    </row>
    <row r="32" spans="1:84" ht="15.75" thickBot="1" x14ac:dyDescent="0.3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5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37"/>
      <c r="BE32" s="437"/>
      <c r="BF32" s="437"/>
      <c r="BG32" s="437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  <c r="CB32" s="331"/>
      <c r="CC32" s="305"/>
      <c r="CD32" s="306"/>
      <c r="CE32" s="305"/>
      <c r="CF32" s="172"/>
    </row>
    <row r="33" spans="4:60" x14ac:dyDescent="0.25">
      <c r="BD33" s="433"/>
      <c r="BE33" s="433"/>
      <c r="BF33" s="433"/>
      <c r="BG33" s="433"/>
      <c r="BH33" s="433"/>
    </row>
    <row r="40" spans="4:60" x14ac:dyDescent="0.25">
      <c r="D40" s="343"/>
    </row>
  </sheetData>
  <mergeCells count="33">
    <mergeCell ref="AF6:AJ6"/>
    <mergeCell ref="AF25:AJ25"/>
    <mergeCell ref="AX6:BB6"/>
    <mergeCell ref="AX25:BB25"/>
    <mergeCell ref="AR6:AV6"/>
    <mergeCell ref="AR25:AV25"/>
    <mergeCell ref="AL6:AP6"/>
    <mergeCell ref="AL25:AP25"/>
    <mergeCell ref="T6:X6"/>
    <mergeCell ref="Z6:AD6"/>
    <mergeCell ref="B6:F6"/>
    <mergeCell ref="H6:L6"/>
    <mergeCell ref="N6:R6"/>
    <mergeCell ref="B25:F25"/>
    <mergeCell ref="H25:L25"/>
    <mergeCell ref="N25:R25"/>
    <mergeCell ref="T25:X25"/>
    <mergeCell ref="Z25:AD25"/>
    <mergeCell ref="CB6:CF6"/>
    <mergeCell ref="CB25:CF25"/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</mergeCells>
  <pageMargins left="0.25" right="0.25" top="0.75" bottom="0.75" header="0.3" footer="0.3"/>
  <pageSetup paperSize="9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70" zoomScaleNormal="85" zoomScaleSheetLayoutView="70" workbookViewId="0">
      <pane xSplit="1" topLeftCell="BV1" activePane="topRight" state="frozen"/>
      <selection pane="topRight" activeCell="CB17" sqref="CB17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7" customWidth="1"/>
    <col min="45" max="45" width="9.42578125" style="406" customWidth="1"/>
    <col min="46" max="46" width="6.140625" style="237" customWidth="1"/>
    <col min="47" max="47" width="7.5703125" style="237" customWidth="1"/>
    <col min="48" max="48" width="13.7109375" style="237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3"/>
      <c r="AS1" s="404"/>
      <c r="AT1" s="403"/>
      <c r="AU1" s="403"/>
      <c r="AV1" s="405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</row>
    <row r="2" spans="1:84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0" t="s">
        <v>170</v>
      </c>
      <c r="BE3" s="500"/>
      <c r="BF3" s="500"/>
      <c r="BG3" s="500"/>
      <c r="BH3" s="500"/>
      <c r="BI3" s="451"/>
      <c r="BJ3" s="451"/>
      <c r="BP3" s="500" t="s">
        <v>174</v>
      </c>
      <c r="BQ3" s="500"/>
      <c r="BR3" s="500"/>
      <c r="BS3" s="500"/>
      <c r="BT3" s="500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I4" s="451"/>
      <c r="BJ4" s="451"/>
      <c r="BP4" s="500"/>
      <c r="BQ4" s="500"/>
      <c r="BR4" s="500"/>
      <c r="BS4" s="500"/>
      <c r="BT4" s="500"/>
    </row>
    <row r="5" spans="1:84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453"/>
      <c r="BJ5" s="453"/>
      <c r="BP5" s="502"/>
      <c r="BQ5" s="502"/>
      <c r="BR5" s="502"/>
      <c r="BS5" s="502"/>
      <c r="BT5" s="502"/>
    </row>
    <row r="6" spans="1:84" ht="17.25" thickTop="1" thickBot="1" x14ac:dyDescent="0.3">
      <c r="A6" s="127"/>
      <c r="B6" s="506">
        <v>2005</v>
      </c>
      <c r="C6" s="507"/>
      <c r="D6" s="507"/>
      <c r="E6" s="507"/>
      <c r="F6" s="507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16" t="s">
        <v>25</v>
      </c>
      <c r="AA6" s="528"/>
      <c r="AB6" s="528"/>
      <c r="AC6" s="528"/>
      <c r="AD6" s="528"/>
      <c r="AE6" s="131"/>
      <c r="AF6" s="516">
        <v>2010</v>
      </c>
      <c r="AG6" s="528"/>
      <c r="AH6" s="528"/>
      <c r="AI6" s="528"/>
      <c r="AJ6" s="528"/>
      <c r="AK6" s="131"/>
      <c r="AL6" s="516">
        <v>2011</v>
      </c>
      <c r="AM6" s="528"/>
      <c r="AN6" s="528"/>
      <c r="AO6" s="528"/>
      <c r="AP6" s="528"/>
      <c r="AQ6" s="131"/>
      <c r="AR6" s="516">
        <v>2012</v>
      </c>
      <c r="AS6" s="528"/>
      <c r="AT6" s="528"/>
      <c r="AU6" s="528"/>
      <c r="AV6" s="530"/>
      <c r="AW6" s="131"/>
      <c r="AX6" s="516">
        <v>2013</v>
      </c>
      <c r="AY6" s="528"/>
      <c r="AZ6" s="528"/>
      <c r="BA6" s="528"/>
      <c r="BB6" s="530"/>
      <c r="BD6" s="508" t="s">
        <v>164</v>
      </c>
      <c r="BE6" s="508"/>
      <c r="BF6" s="508"/>
      <c r="BG6" s="508"/>
      <c r="BH6" s="508"/>
      <c r="BJ6" s="516" t="s">
        <v>171</v>
      </c>
      <c r="BK6" s="528"/>
      <c r="BL6" s="528"/>
      <c r="BM6" s="528"/>
      <c r="BN6" s="530"/>
      <c r="BP6" s="516" t="s">
        <v>175</v>
      </c>
      <c r="BQ6" s="528"/>
      <c r="BR6" s="528"/>
      <c r="BS6" s="528"/>
      <c r="BT6" s="530"/>
      <c r="BV6" s="516">
        <v>2015</v>
      </c>
      <c r="BW6" s="528"/>
      <c r="BX6" s="528"/>
      <c r="BY6" s="528"/>
      <c r="BZ6" s="530"/>
      <c r="CB6" s="516">
        <v>2016</v>
      </c>
      <c r="CC6" s="528"/>
      <c r="CD6" s="528"/>
      <c r="CE6" s="528"/>
      <c r="CF6" s="530"/>
    </row>
    <row r="7" spans="1:84" ht="15.75" thickTop="1" x14ac:dyDescent="0.25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7" t="s">
        <v>63</v>
      </c>
      <c r="AS7" s="408" t="s">
        <v>64</v>
      </c>
      <c r="AT7" s="408" t="s">
        <v>65</v>
      </c>
      <c r="AU7" s="408" t="s">
        <v>66</v>
      </c>
      <c r="AV7" s="409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</row>
    <row r="11" spans="1:84" x14ac:dyDescent="0.25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>
        <v>419</v>
      </c>
      <c r="BY11" s="191">
        <v>604</v>
      </c>
      <c r="BZ11" s="96">
        <v>2004</v>
      </c>
      <c r="CB11" s="217">
        <v>482</v>
      </c>
      <c r="CC11" s="191"/>
      <c r="CD11" s="191"/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>
        <v>10</v>
      </c>
      <c r="BY13" s="191">
        <v>51</v>
      </c>
      <c r="BZ13" s="96">
        <v>158</v>
      </c>
      <c r="CB13" s="217">
        <v>15</v>
      </c>
      <c r="CC13" s="191"/>
      <c r="CD13" s="191"/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>
        <v>2.4E-2</v>
      </c>
      <c r="BY15" s="280">
        <v>8.4437086092715233E-2</v>
      </c>
      <c r="BZ15" s="281">
        <f>BZ13/BZ11</f>
        <v>7.8842315369261479E-2</v>
      </c>
      <c r="CB15" s="279">
        <v>3.1E-2</v>
      </c>
      <c r="CC15" s="280"/>
      <c r="CD15" s="280"/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179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180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>
        <v>4</v>
      </c>
      <c r="BY17" s="191">
        <v>35</v>
      </c>
      <c r="BZ17" s="96">
        <v>100</v>
      </c>
      <c r="CB17" s="217">
        <v>-13</v>
      </c>
      <c r="CC17" s="191"/>
      <c r="CD17" s="191"/>
      <c r="CE17" s="191"/>
      <c r="CF17" s="96"/>
    </row>
    <row r="18" spans="1:84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3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</row>
    <row r="19" spans="1:84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</row>
    <row r="20" spans="1:84" ht="32.25" customHeight="1" x14ac:dyDescent="0.25">
      <c r="A20" s="75" t="s">
        <v>106</v>
      </c>
      <c r="BD20" s="447"/>
      <c r="BE20" s="447"/>
      <c r="BF20" s="447"/>
      <c r="BG20" s="447"/>
      <c r="BJ20" s="531" t="s">
        <v>172</v>
      </c>
      <c r="BK20" s="531"/>
      <c r="BL20" s="531"/>
      <c r="BM20" s="531"/>
      <c r="BN20" s="531"/>
      <c r="BO20" s="531"/>
      <c r="BP20" s="531"/>
      <c r="BQ20" s="531"/>
      <c r="BR20" s="531"/>
      <c r="BS20" s="531"/>
      <c r="BT20" s="531"/>
    </row>
    <row r="21" spans="1:84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4"/>
      <c r="BJ21" s="531"/>
      <c r="BK21" s="531"/>
      <c r="BL21" s="531"/>
      <c r="BM21" s="531"/>
      <c r="BN21" s="531"/>
      <c r="BO21" s="531"/>
      <c r="BP21" s="531"/>
      <c r="BQ21" s="531"/>
      <c r="BR21" s="531"/>
      <c r="BS21" s="531"/>
      <c r="BT21" s="531"/>
    </row>
    <row r="22" spans="1:84" ht="39.75" customHeight="1" x14ac:dyDescent="0.25">
      <c r="A22" s="75"/>
      <c r="BD22" s="364"/>
      <c r="BE22" s="364"/>
      <c r="BF22" s="364"/>
      <c r="BG22" s="364"/>
      <c r="BJ22" s="531" t="s">
        <v>189</v>
      </c>
      <c r="BK22" s="531"/>
      <c r="BL22" s="531"/>
      <c r="BM22" s="531"/>
      <c r="BN22" s="531"/>
      <c r="BO22" s="531"/>
      <c r="BP22" s="531"/>
      <c r="BQ22" s="531"/>
      <c r="BR22" s="531"/>
      <c r="BS22" s="531"/>
      <c r="BT22" s="531"/>
    </row>
    <row r="24" spans="1:84" x14ac:dyDescent="0.25">
      <c r="BK24" s="364"/>
      <c r="BL24" s="364"/>
    </row>
    <row r="25" spans="1:84" x14ac:dyDescent="0.25">
      <c r="BK25" s="364"/>
      <c r="BL25" s="364"/>
    </row>
    <row r="32" spans="1:84" x14ac:dyDescent="0.25">
      <c r="C32" s="78"/>
    </row>
    <row r="40" spans="4:4" x14ac:dyDescent="0.25">
      <c r="D40" s="342"/>
    </row>
  </sheetData>
  <mergeCells count="19"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  <mergeCell ref="CB6:CF6"/>
    <mergeCell ref="BJ20:BT21"/>
    <mergeCell ref="BJ22:BT22"/>
    <mergeCell ref="BP6:BT6"/>
    <mergeCell ref="BP3:BT5"/>
    <mergeCell ref="BJ6:BN6"/>
  </mergeCells>
  <pageMargins left="0.25" right="0.25" top="0.75" bottom="0.75" header="0.3" footer="0.3"/>
  <pageSetup paperSize="9" scale="2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51"/>
  <sheetViews>
    <sheetView showGridLines="0" view="pageBreakPreview" zoomScale="70" zoomScaleNormal="90" zoomScaleSheetLayoutView="70" workbookViewId="0">
      <pane xSplit="1" topLeftCell="BU1" activePane="topRight" state="frozen"/>
      <selection pane="topRight" activeCell="CB36" sqref="CB36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8" customWidth="1"/>
    <col min="67" max="67" width="1.5703125" customWidth="1"/>
    <col min="73" max="73" width="2.28515625" customWidth="1"/>
    <col min="79" max="79" width="2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</row>
    <row r="2" spans="1:84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  <c r="CF2" s="4" t="s">
        <v>39</v>
      </c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0" t="s">
        <v>150</v>
      </c>
      <c r="BE3" s="500"/>
      <c r="BF3" s="500"/>
      <c r="BG3" s="500"/>
      <c r="BH3" s="500"/>
      <c r="BP3" s="500" t="s">
        <v>174</v>
      </c>
      <c r="BQ3" s="500"/>
      <c r="BR3" s="500"/>
      <c r="BS3" s="500"/>
      <c r="BT3" s="500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84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348"/>
      <c r="BJ5" s="348"/>
      <c r="BK5" s="420"/>
      <c r="BL5" s="420"/>
      <c r="BP5" s="502"/>
      <c r="BQ5" s="502"/>
      <c r="BR5" s="502"/>
      <c r="BS5" s="502"/>
      <c r="BT5" s="502"/>
    </row>
    <row r="6" spans="1:84" ht="17.25" thickTop="1" thickBot="1" x14ac:dyDescent="0.3">
      <c r="A6" s="127"/>
      <c r="B6" s="506">
        <v>2005</v>
      </c>
      <c r="C6" s="507"/>
      <c r="D6" s="507"/>
      <c r="E6" s="507"/>
      <c r="F6" s="507"/>
      <c r="G6" s="130"/>
      <c r="H6" s="507" t="s">
        <v>22</v>
      </c>
      <c r="I6" s="507"/>
      <c r="J6" s="507"/>
      <c r="K6" s="507"/>
      <c r="L6" s="507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16" t="s">
        <v>25</v>
      </c>
      <c r="AA6" s="528"/>
      <c r="AB6" s="528"/>
      <c r="AC6" s="528"/>
      <c r="AD6" s="528"/>
      <c r="AE6" s="131"/>
      <c r="AF6" s="516">
        <v>2010</v>
      </c>
      <c r="AG6" s="528"/>
      <c r="AH6" s="528"/>
      <c r="AI6" s="528"/>
      <c r="AJ6" s="528"/>
      <c r="AK6" s="131"/>
      <c r="AL6" s="516">
        <v>2011</v>
      </c>
      <c r="AM6" s="528"/>
      <c r="AN6" s="528"/>
      <c r="AO6" s="528"/>
      <c r="AP6" s="528"/>
      <c r="AQ6" s="131"/>
      <c r="AR6" s="516">
        <v>2012</v>
      </c>
      <c r="AS6" s="528"/>
      <c r="AT6" s="528"/>
      <c r="AU6" s="528"/>
      <c r="AV6" s="530"/>
      <c r="AW6" s="131"/>
      <c r="AX6" s="516">
        <v>2013</v>
      </c>
      <c r="AY6" s="516"/>
      <c r="AZ6" s="516"/>
      <c r="BA6" s="516"/>
      <c r="BB6" s="517"/>
      <c r="BD6" s="516" t="s">
        <v>164</v>
      </c>
      <c r="BE6" s="516"/>
      <c r="BF6" s="516"/>
      <c r="BG6" s="516"/>
      <c r="BH6" s="516"/>
      <c r="BI6" s="413"/>
      <c r="BJ6" s="516">
        <v>2014</v>
      </c>
      <c r="BK6" s="516"/>
      <c r="BL6" s="516"/>
      <c r="BM6" s="516"/>
      <c r="BN6" s="517"/>
      <c r="BP6" s="516" t="s">
        <v>173</v>
      </c>
      <c r="BQ6" s="516"/>
      <c r="BR6" s="516"/>
      <c r="BS6" s="516"/>
      <c r="BT6" s="517"/>
      <c r="BV6" s="516" t="s">
        <v>196</v>
      </c>
      <c r="BW6" s="516"/>
      <c r="BX6" s="516"/>
      <c r="BY6" s="516"/>
      <c r="BZ6" s="517"/>
      <c r="CB6" s="516">
        <v>2016</v>
      </c>
      <c r="CC6" s="516"/>
      <c r="CD6" s="516"/>
      <c r="CE6" s="516"/>
      <c r="CF6" s="517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1" t="s">
        <v>64</v>
      </c>
      <c r="BL7" s="421" t="s">
        <v>65</v>
      </c>
      <c r="BM7" s="421" t="s">
        <v>66</v>
      </c>
      <c r="BN7" s="126" t="s">
        <v>67</v>
      </c>
      <c r="BP7" s="34" t="s">
        <v>63</v>
      </c>
      <c r="BQ7" s="421" t="s">
        <v>64</v>
      </c>
      <c r="BR7" s="421" t="s">
        <v>65</v>
      </c>
      <c r="BS7" s="421" t="s">
        <v>66</v>
      </c>
      <c r="BT7" s="126" t="s">
        <v>67</v>
      </c>
      <c r="BV7" s="34" t="s">
        <v>63</v>
      </c>
      <c r="BW7" s="421" t="s">
        <v>64</v>
      </c>
      <c r="BX7" s="421" t="s">
        <v>65</v>
      </c>
      <c r="BY7" s="421" t="s">
        <v>66</v>
      </c>
      <c r="BZ7" s="126" t="s">
        <v>67</v>
      </c>
      <c r="CB7" s="34" t="s">
        <v>63</v>
      </c>
      <c r="CC7" s="421" t="s">
        <v>64</v>
      </c>
      <c r="CD7" s="421" t="s">
        <v>65</v>
      </c>
      <c r="CE7" s="421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2"/>
      <c r="BL8" s="422"/>
      <c r="BM8" s="422"/>
      <c r="BN8" s="98"/>
      <c r="BP8" s="79"/>
      <c r="BQ8" s="422"/>
      <c r="BR8" s="422"/>
      <c r="BS8" s="422"/>
      <c r="BT8" s="98"/>
      <c r="BV8" s="79"/>
      <c r="BW8" s="422"/>
      <c r="BX8" s="422"/>
      <c r="BY8" s="422"/>
      <c r="BZ8" s="98"/>
      <c r="CB8" s="79"/>
      <c r="CC8" s="422"/>
      <c r="CD8" s="422"/>
      <c r="CE8" s="422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3"/>
      <c r="BL9" s="423"/>
      <c r="BM9" s="423"/>
      <c r="BN9" s="99"/>
      <c r="BP9" s="81"/>
      <c r="BQ9" s="423"/>
      <c r="BR9" s="423"/>
      <c r="BS9" s="423"/>
      <c r="BT9" s="99"/>
      <c r="BV9" s="81"/>
      <c r="BW9" s="423"/>
      <c r="BX9" s="423"/>
      <c r="BY9" s="423"/>
      <c r="BZ9" s="99"/>
      <c r="CB9" s="81"/>
      <c r="CC9" s="423"/>
      <c r="CD9" s="423"/>
      <c r="CE9" s="423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4"/>
      <c r="BL10" s="424"/>
      <c r="BM10" s="424"/>
      <c r="BN10" s="97"/>
      <c r="BP10" s="83"/>
      <c r="BQ10" s="424"/>
      <c r="BR10" s="424"/>
      <c r="BS10" s="424"/>
      <c r="BT10" s="97"/>
      <c r="BV10" s="83"/>
      <c r="BW10" s="424"/>
      <c r="BX10" s="424"/>
      <c r="BY10" s="424"/>
      <c r="BZ10" s="97"/>
      <c r="CB10" s="83"/>
      <c r="CC10" s="424"/>
      <c r="CD10" s="424"/>
      <c r="CE10" s="424"/>
      <c r="CF10" s="97"/>
    </row>
    <row r="11" spans="1:84" x14ac:dyDescent="0.25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4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5">
        <v>1092</v>
      </c>
      <c r="BL11" s="425">
        <v>1117</v>
      </c>
      <c r="BM11" s="425">
        <v>1138</v>
      </c>
      <c r="BN11" s="96">
        <v>4432</v>
      </c>
      <c r="BP11" s="361">
        <v>1085</v>
      </c>
      <c r="BQ11" s="425">
        <v>1092</v>
      </c>
      <c r="BR11" s="425">
        <v>1117</v>
      </c>
      <c r="BS11" s="425">
        <v>1138</v>
      </c>
      <c r="BT11" s="96">
        <v>4432</v>
      </c>
      <c r="BV11" s="361">
        <v>1063</v>
      </c>
      <c r="BW11" s="425">
        <v>1093</v>
      </c>
      <c r="BX11" s="425">
        <v>1163</v>
      </c>
      <c r="BY11" s="425">
        <v>1186</v>
      </c>
      <c r="BZ11" s="96">
        <v>4505</v>
      </c>
      <c r="CB11" s="361">
        <v>1131</v>
      </c>
      <c r="CC11" s="425"/>
      <c r="CD11" s="425"/>
      <c r="CE11" s="425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4"/>
      <c r="BF12" s="191"/>
      <c r="BG12" s="191"/>
      <c r="BH12" s="96"/>
      <c r="BI12" s="364"/>
      <c r="BJ12" s="361"/>
      <c r="BK12" s="425"/>
      <c r="BL12" s="425"/>
      <c r="BM12" s="425"/>
      <c r="BN12" s="96"/>
      <c r="BP12" s="361"/>
      <c r="BQ12" s="425"/>
      <c r="BR12" s="425"/>
      <c r="BS12" s="425"/>
      <c r="BT12" s="96"/>
      <c r="BV12" s="361"/>
      <c r="BW12" s="425"/>
      <c r="BX12" s="425"/>
      <c r="BY12" s="425"/>
      <c r="BZ12" s="96"/>
      <c r="CB12" s="361"/>
      <c r="CC12" s="425"/>
      <c r="CD12" s="425"/>
      <c r="CE12" s="425"/>
      <c r="CF12" s="96"/>
    </row>
    <row r="13" spans="1:84" x14ac:dyDescent="0.25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4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5">
        <v>974</v>
      </c>
      <c r="BL13" s="425">
        <v>975</v>
      </c>
      <c r="BM13" s="425">
        <v>954</v>
      </c>
      <c r="BN13" s="96">
        <v>3869</v>
      </c>
      <c r="BP13" s="361">
        <v>966</v>
      </c>
      <c r="BQ13" s="425">
        <v>974</v>
      </c>
      <c r="BR13" s="425">
        <v>975</v>
      </c>
      <c r="BS13" s="425">
        <v>954</v>
      </c>
      <c r="BT13" s="96">
        <v>3869</v>
      </c>
      <c r="BV13" s="361">
        <v>932</v>
      </c>
      <c r="BW13" s="425">
        <v>952</v>
      </c>
      <c r="BX13" s="425">
        <v>978</v>
      </c>
      <c r="BY13" s="425">
        <v>963</v>
      </c>
      <c r="BZ13" s="96">
        <v>3825</v>
      </c>
      <c r="CB13" s="361">
        <v>971</v>
      </c>
      <c r="CC13" s="425"/>
      <c r="CD13" s="425"/>
      <c r="CE13" s="425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4"/>
      <c r="BF14" s="191"/>
      <c r="BG14" s="191"/>
      <c r="BH14" s="96"/>
      <c r="BI14" s="364"/>
      <c r="BJ14" s="361"/>
      <c r="BK14" s="425"/>
      <c r="BL14" s="425"/>
      <c r="BM14" s="425"/>
      <c r="BN14" s="96"/>
      <c r="BP14" s="361"/>
      <c r="BQ14" s="425"/>
      <c r="BR14" s="425"/>
      <c r="BS14" s="425"/>
      <c r="BT14" s="96"/>
      <c r="BV14" s="361"/>
      <c r="BW14" s="425"/>
      <c r="BX14" s="425"/>
      <c r="BY14" s="425"/>
      <c r="BZ14" s="96"/>
      <c r="CB14" s="361"/>
      <c r="CC14" s="425"/>
      <c r="CD14" s="425"/>
      <c r="CE14" s="425"/>
      <c r="CF14" s="96"/>
    </row>
    <row r="15" spans="1:84" x14ac:dyDescent="0.25">
      <c r="A15" s="42" t="s">
        <v>223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4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5">
        <v>222</v>
      </c>
      <c r="BL15" s="425">
        <v>223</v>
      </c>
      <c r="BM15" s="425">
        <v>229</v>
      </c>
      <c r="BN15" s="96">
        <v>893</v>
      </c>
      <c r="BP15" s="361">
        <v>219</v>
      </c>
      <c r="BQ15" s="425">
        <v>222</v>
      </c>
      <c r="BR15" s="425">
        <v>223</v>
      </c>
      <c r="BS15" s="425">
        <v>229</v>
      </c>
      <c r="BT15" s="96">
        <v>893</v>
      </c>
      <c r="BV15" s="361">
        <v>232</v>
      </c>
      <c r="BW15" s="425">
        <v>245</v>
      </c>
      <c r="BX15" s="425">
        <v>253</v>
      </c>
      <c r="BY15" s="425">
        <v>253</v>
      </c>
      <c r="BZ15" s="96">
        <v>983</v>
      </c>
      <c r="CB15" s="361">
        <v>257</v>
      </c>
      <c r="CC15" s="425"/>
      <c r="CD15" s="425"/>
      <c r="CE15" s="425"/>
      <c r="CF15" s="96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4"/>
      <c r="BF16" s="191"/>
      <c r="BG16" s="191"/>
      <c r="BH16" s="96"/>
      <c r="BI16" s="364"/>
      <c r="BJ16" s="361"/>
      <c r="BK16" s="425"/>
      <c r="BL16" s="425"/>
      <c r="BM16" s="425"/>
      <c r="BN16" s="96"/>
      <c r="BP16" s="361"/>
      <c r="BQ16" s="425"/>
      <c r="BR16" s="425"/>
      <c r="BS16" s="425"/>
      <c r="BT16" s="96"/>
      <c r="BV16" s="361"/>
      <c r="BW16" s="425"/>
      <c r="BX16" s="425"/>
      <c r="BY16" s="425"/>
      <c r="BZ16" s="96"/>
      <c r="CB16" s="361"/>
      <c r="CC16" s="425"/>
      <c r="CD16" s="425"/>
      <c r="CE16" s="425"/>
      <c r="CF16" s="96"/>
    </row>
    <row r="17" spans="1:84" x14ac:dyDescent="0.25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4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5">
        <v>169</v>
      </c>
      <c r="BL17" s="425">
        <v>206</v>
      </c>
      <c r="BM17" s="425">
        <v>156</v>
      </c>
      <c r="BN17" s="96">
        <v>694</v>
      </c>
      <c r="BP17" s="361">
        <v>118</v>
      </c>
      <c r="BQ17" s="425">
        <v>184</v>
      </c>
      <c r="BR17" s="425">
        <v>221</v>
      </c>
      <c r="BS17" s="425">
        <v>171</v>
      </c>
      <c r="BT17" s="96">
        <v>694</v>
      </c>
      <c r="BV17" s="361">
        <v>118</v>
      </c>
      <c r="BW17" s="425">
        <v>205</v>
      </c>
      <c r="BX17" s="425">
        <v>242</v>
      </c>
      <c r="BY17" s="425">
        <v>187</v>
      </c>
      <c r="BZ17" s="96">
        <v>752</v>
      </c>
      <c r="CB17" s="361">
        <v>146</v>
      </c>
      <c r="CC17" s="425"/>
      <c r="CD17" s="425"/>
      <c r="CE17" s="425"/>
      <c r="CF17" s="96"/>
    </row>
    <row r="18" spans="1:84" x14ac:dyDescent="0.25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4"/>
      <c r="BF18" s="191"/>
      <c r="BG18" s="191"/>
      <c r="BH18" s="96"/>
      <c r="BI18" s="364"/>
      <c r="BJ18" s="361"/>
      <c r="BK18" s="425"/>
      <c r="BL18" s="425"/>
      <c r="BM18" s="425"/>
      <c r="BN18" s="96"/>
      <c r="BP18" s="361"/>
      <c r="BQ18" s="425"/>
      <c r="BR18" s="425"/>
      <c r="BS18" s="425"/>
      <c r="BT18" s="96"/>
      <c r="BV18" s="361"/>
      <c r="BW18" s="425"/>
      <c r="BX18" s="425"/>
      <c r="BY18" s="425"/>
      <c r="BZ18" s="96"/>
      <c r="CB18" s="361"/>
      <c r="CC18" s="425"/>
      <c r="CD18" s="425"/>
      <c r="CE18" s="425"/>
      <c r="CF18" s="96"/>
    </row>
    <row r="19" spans="1:84" x14ac:dyDescent="0.25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4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5">
        <v>-22</v>
      </c>
      <c r="BL19" s="425">
        <v>15</v>
      </c>
      <c r="BM19" s="425">
        <v>-39</v>
      </c>
      <c r="BN19" s="96">
        <v>-65</v>
      </c>
      <c r="BP19" s="361">
        <v>-64</v>
      </c>
      <c r="BQ19" s="425">
        <v>-7</v>
      </c>
      <c r="BR19" s="425">
        <v>30</v>
      </c>
      <c r="BS19" s="425">
        <v>-24</v>
      </c>
      <c r="BT19" s="96">
        <v>-65</v>
      </c>
      <c r="BV19" s="361">
        <v>-62</v>
      </c>
      <c r="BW19" s="425">
        <v>8</v>
      </c>
      <c r="BX19" s="425">
        <v>45</v>
      </c>
      <c r="BY19" s="425">
        <v>-2</v>
      </c>
      <c r="BZ19" s="96">
        <v>-11</v>
      </c>
      <c r="CB19" s="361">
        <v>-33</v>
      </c>
      <c r="CC19" s="425"/>
      <c r="CD19" s="425"/>
      <c r="CE19" s="425"/>
      <c r="CF19" s="96"/>
    </row>
    <row r="20" spans="1:84" x14ac:dyDescent="0.25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4"/>
      <c r="BF20" s="191"/>
      <c r="BG20" s="191"/>
      <c r="BH20" s="96"/>
      <c r="BI20" s="364"/>
      <c r="BJ20" s="361"/>
      <c r="BK20" s="425"/>
      <c r="BL20" s="425"/>
      <c r="BM20" s="425"/>
      <c r="BN20" s="96"/>
      <c r="BP20" s="361"/>
      <c r="BQ20" s="425"/>
      <c r="BR20" s="425"/>
      <c r="BS20" s="425"/>
      <c r="BT20" s="96"/>
      <c r="BV20" s="361"/>
      <c r="BW20" s="425"/>
      <c r="BX20" s="425"/>
      <c r="BY20" s="425"/>
      <c r="BZ20" s="96"/>
      <c r="CB20" s="361"/>
      <c r="CC20" s="425"/>
      <c r="CD20" s="425"/>
      <c r="CE20" s="425"/>
      <c r="CF20" s="96"/>
    </row>
    <row r="21" spans="1:84" x14ac:dyDescent="0.25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5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6">
        <v>-2.0146520146520148E-2</v>
      </c>
      <c r="BL21" s="426">
        <v>1.342882721575649E-2</v>
      </c>
      <c r="BM21" s="426">
        <v>-3.4270650263620389E-2</v>
      </c>
      <c r="BN21" s="281">
        <v>-1.4666064981949459E-2</v>
      </c>
      <c r="BP21" s="362">
        <v>-5.8986175115207373E-2</v>
      </c>
      <c r="BQ21" s="426">
        <v>-6.41025641025641E-3</v>
      </c>
      <c r="BR21" s="426">
        <v>2.6857654431513001E-2</v>
      </c>
      <c r="BS21" s="426">
        <v>-2.10896309314587E-2</v>
      </c>
      <c r="BT21" s="281">
        <v>-1.4666064981949459E-2</v>
      </c>
      <c r="BV21" s="362">
        <v>-5.8325493885230478E-2</v>
      </c>
      <c r="BW21" s="426">
        <v>7.0000000000000001E-3</v>
      </c>
      <c r="BX21" s="426">
        <v>3.9E-2</v>
      </c>
      <c r="BY21" s="426">
        <v>-1.6863406408094434E-3</v>
      </c>
      <c r="BZ21" s="281">
        <v>-2.44173140954495E-3</v>
      </c>
      <c r="CB21" s="362">
        <f>CB19/CB11</f>
        <v>-2.9177718832891247E-2</v>
      </c>
      <c r="CC21" s="426"/>
      <c r="CD21" s="426"/>
      <c r="CE21" s="426"/>
      <c r="CF21" s="281"/>
    </row>
    <row r="22" spans="1:84" x14ac:dyDescent="0.25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5"/>
      <c r="BF22" s="191"/>
      <c r="BG22" s="191"/>
      <c r="BH22" s="96"/>
      <c r="BI22" s="364"/>
      <c r="BJ22" s="362"/>
      <c r="BK22" s="425"/>
      <c r="BL22" s="425"/>
      <c r="BM22" s="425"/>
      <c r="BN22" s="96"/>
      <c r="BP22" s="362"/>
      <c r="BQ22" s="425"/>
      <c r="BR22" s="425"/>
      <c r="BS22" s="425"/>
      <c r="BT22" s="96"/>
      <c r="BV22" s="362"/>
      <c r="BW22" s="425"/>
      <c r="BX22" s="425"/>
      <c r="BY22" s="425"/>
      <c r="BZ22" s="96"/>
      <c r="CB22" s="362"/>
      <c r="CC22" s="425"/>
      <c r="CD22" s="425"/>
      <c r="CE22" s="425"/>
      <c r="CF22" s="96"/>
    </row>
    <row r="23" spans="1:84" x14ac:dyDescent="0.25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4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5">
        <v>-86</v>
      </c>
      <c r="BL23" s="425">
        <v>7</v>
      </c>
      <c r="BM23" s="425">
        <v>-76</v>
      </c>
      <c r="BN23" s="96">
        <v>-45</v>
      </c>
      <c r="BP23" s="361">
        <v>82</v>
      </c>
      <c r="BQ23" s="425">
        <v>-77</v>
      </c>
      <c r="BR23" s="425">
        <v>17</v>
      </c>
      <c r="BS23" s="425">
        <v>-67</v>
      </c>
      <c r="BT23" s="96">
        <v>-45</v>
      </c>
      <c r="BV23" s="361">
        <v>-55</v>
      </c>
      <c r="BW23" s="425">
        <v>-18</v>
      </c>
      <c r="BX23" s="425">
        <v>18</v>
      </c>
      <c r="BY23" s="425">
        <v>-10</v>
      </c>
      <c r="BZ23" s="96">
        <v>-65</v>
      </c>
      <c r="CB23" s="361">
        <v>-44</v>
      </c>
      <c r="CC23" s="425"/>
      <c r="CD23" s="425"/>
      <c r="CE23" s="425"/>
      <c r="CF23" s="96"/>
    </row>
    <row r="24" spans="1:84" ht="15.75" thickBot="1" x14ac:dyDescent="0.3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27"/>
      <c r="BR24" s="283"/>
      <c r="BS24" s="427"/>
      <c r="BT24" s="136"/>
      <c r="BV24" s="282"/>
      <c r="BW24" s="427"/>
      <c r="BX24" s="283"/>
      <c r="BY24" s="427"/>
      <c r="BZ24" s="136"/>
      <c r="CB24" s="282"/>
      <c r="CC24" s="427"/>
      <c r="CD24" s="283"/>
      <c r="CE24" s="427"/>
      <c r="CF24" s="136"/>
    </row>
    <row r="25" spans="1:84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58"/>
      <c r="BL25" s="458"/>
      <c r="BM25" s="428"/>
    </row>
    <row r="26" spans="1:84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58"/>
      <c r="BL26" s="458"/>
      <c r="BM26" s="428"/>
      <c r="BQ26" s="440"/>
      <c r="BR26" s="440"/>
    </row>
    <row r="27" spans="1:84" s="24" customFormat="1" ht="16.5" x14ac:dyDescent="0.25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0"/>
      <c r="AG27" s="86"/>
      <c r="AH27" s="365"/>
      <c r="AI27" s="12"/>
      <c r="AJ27" s="86"/>
      <c r="AK27" s="12"/>
      <c r="AL27" s="390"/>
      <c r="AM27" s="86"/>
      <c r="AN27" s="365"/>
      <c r="AO27" s="12"/>
      <c r="AP27" s="86"/>
      <c r="AQ27" s="12"/>
      <c r="AR27" s="12"/>
      <c r="AS27" s="86"/>
      <c r="AT27" s="365"/>
      <c r="AU27" s="396"/>
      <c r="AV27" s="86"/>
      <c r="AW27" s="12"/>
      <c r="AX27" s="12"/>
      <c r="AY27" s="86"/>
      <c r="AZ27" s="365"/>
      <c r="BA27" s="396"/>
      <c r="BB27" s="86"/>
      <c r="BK27" s="458"/>
      <c r="BL27" s="458"/>
      <c r="BM27" s="428"/>
      <c r="BQ27" s="491" t="s">
        <v>197</v>
      </c>
      <c r="BR27" s="370"/>
      <c r="BS27" s="370"/>
      <c r="BT27" s="370"/>
      <c r="BU27" s="370"/>
      <c r="BV27" s="370"/>
      <c r="BW27" s="370"/>
      <c r="BX27" s="370"/>
      <c r="BY27" s="370"/>
      <c r="BZ27" s="370"/>
      <c r="CB27" s="370"/>
      <c r="CC27" s="370"/>
      <c r="CD27" s="370"/>
      <c r="CE27" s="370"/>
      <c r="CF27" s="370"/>
    </row>
    <row r="28" spans="1:84" s="24" customFormat="1" ht="16.5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28"/>
      <c r="BL28" s="428"/>
      <c r="BM28" s="428"/>
      <c r="BQ28" s="492" t="s">
        <v>198</v>
      </c>
      <c r="BR28" s="370"/>
      <c r="BS28" s="370"/>
      <c r="BT28" s="370"/>
      <c r="BU28" s="370"/>
      <c r="BV28" s="370"/>
      <c r="BW28" s="370"/>
      <c r="BX28" s="370"/>
      <c r="BY28" s="370"/>
      <c r="BZ28" s="370"/>
      <c r="CB28" s="370"/>
      <c r="CC28" s="370"/>
      <c r="CD28" s="370"/>
      <c r="CE28" s="370"/>
      <c r="CF28" s="370"/>
    </row>
    <row r="29" spans="1:84" s="24" customFormat="1" ht="16.5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8"/>
      <c r="BL29" s="458"/>
      <c r="BM29" s="428"/>
      <c r="BQ29" s="492" t="s">
        <v>199</v>
      </c>
      <c r="BR29" s="370"/>
      <c r="BS29" s="370"/>
      <c r="BT29" s="370"/>
      <c r="BU29" s="370"/>
      <c r="BV29" s="370"/>
      <c r="BW29" s="370"/>
      <c r="BX29" s="370"/>
      <c r="BY29" s="370"/>
      <c r="BZ29" s="370"/>
      <c r="CB29" s="370"/>
      <c r="CC29" s="370"/>
      <c r="CD29" s="370"/>
      <c r="CE29" s="370"/>
      <c r="CF29" s="370"/>
    </row>
    <row r="30" spans="1:84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8"/>
      <c r="BL30" s="428"/>
      <c r="BM30" s="428"/>
    </row>
    <row r="31" spans="1:84" s="24" customFormat="1" ht="17.25" thickTop="1" thickBot="1" x14ac:dyDescent="0.3">
      <c r="A31" s="199" t="s">
        <v>80</v>
      </c>
      <c r="B31" s="506">
        <v>2005</v>
      </c>
      <c r="C31" s="507"/>
      <c r="D31" s="507"/>
      <c r="E31" s="507"/>
      <c r="F31" s="507"/>
      <c r="G31" s="130"/>
      <c r="H31" s="507" t="s">
        <v>22</v>
      </c>
      <c r="I31" s="507"/>
      <c r="J31" s="507"/>
      <c r="K31" s="507"/>
      <c r="L31" s="507"/>
      <c r="M31" s="131"/>
      <c r="N31" s="508" t="s">
        <v>23</v>
      </c>
      <c r="O31" s="508"/>
      <c r="P31" s="508"/>
      <c r="Q31" s="508"/>
      <c r="R31" s="508"/>
      <c r="S31" s="131"/>
      <c r="T31" s="508" t="s">
        <v>24</v>
      </c>
      <c r="U31" s="508"/>
      <c r="V31" s="508"/>
      <c r="W31" s="508"/>
      <c r="X31" s="508"/>
      <c r="Y31" s="131"/>
      <c r="Z31" s="516" t="s">
        <v>25</v>
      </c>
      <c r="AA31" s="528"/>
      <c r="AB31" s="528"/>
      <c r="AC31" s="528"/>
      <c r="AD31" s="528"/>
      <c r="AE31" s="131"/>
      <c r="AF31" s="516">
        <v>2010</v>
      </c>
      <c r="AG31" s="528"/>
      <c r="AH31" s="528"/>
      <c r="AI31" s="528"/>
      <c r="AJ31" s="528"/>
      <c r="AK31" s="131"/>
      <c r="AL31" s="516">
        <v>2011</v>
      </c>
      <c r="AM31" s="528"/>
      <c r="AN31" s="528"/>
      <c r="AO31" s="528"/>
      <c r="AP31" s="528"/>
      <c r="AQ31" s="131"/>
      <c r="AR31" s="516">
        <v>2012</v>
      </c>
      <c r="AS31" s="528"/>
      <c r="AT31" s="528"/>
      <c r="AU31" s="528"/>
      <c r="AV31" s="530"/>
      <c r="AW31" s="131"/>
      <c r="AX31" s="516">
        <v>2013</v>
      </c>
      <c r="AY31" s="516"/>
      <c r="AZ31" s="516"/>
      <c r="BA31" s="516"/>
      <c r="BB31" s="410"/>
      <c r="BJ31" s="516">
        <v>2014</v>
      </c>
      <c r="BK31" s="516"/>
      <c r="BL31" s="516"/>
      <c r="BM31" s="516"/>
      <c r="BN31" s="415"/>
      <c r="BV31" s="516">
        <v>2015</v>
      </c>
      <c r="BW31" s="516"/>
      <c r="BX31" s="516"/>
      <c r="BY31" s="516"/>
      <c r="BZ31" s="488"/>
      <c r="CB31" s="516">
        <v>2016</v>
      </c>
      <c r="CC31" s="516"/>
      <c r="CD31" s="516"/>
      <c r="CE31" s="516"/>
      <c r="CF31" s="497"/>
    </row>
    <row r="32" spans="1:84" s="24" customFormat="1" ht="27" thickTop="1" x14ac:dyDescent="0.25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159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159</v>
      </c>
      <c r="AY32" s="359" t="s">
        <v>84</v>
      </c>
      <c r="AZ32" s="359" t="s">
        <v>85</v>
      </c>
      <c r="BA32" s="359" t="s">
        <v>83</v>
      </c>
      <c r="BB32" s="171"/>
      <c r="BJ32" s="359" t="s">
        <v>159</v>
      </c>
      <c r="BK32" s="359" t="s">
        <v>84</v>
      </c>
      <c r="BL32" s="359" t="s">
        <v>85</v>
      </c>
      <c r="BM32" s="359" t="s">
        <v>83</v>
      </c>
      <c r="BN32" s="171"/>
      <c r="BV32" s="359" t="s">
        <v>159</v>
      </c>
      <c r="BW32" s="359" t="s">
        <v>84</v>
      </c>
      <c r="BX32" s="359" t="s">
        <v>85</v>
      </c>
      <c r="BY32" s="359" t="s">
        <v>83</v>
      </c>
      <c r="BZ32" s="171"/>
      <c r="CB32" s="359" t="s">
        <v>159</v>
      </c>
      <c r="CC32" s="359" t="s">
        <v>84</v>
      </c>
      <c r="CD32" s="359" t="s">
        <v>85</v>
      </c>
      <c r="CE32" s="359" t="s">
        <v>83</v>
      </c>
      <c r="CF32" s="171"/>
    </row>
    <row r="33" spans="1:84" s="24" customFormat="1" x14ac:dyDescent="0.25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29"/>
      <c r="BL33" s="429"/>
      <c r="BM33" s="429"/>
      <c r="BN33" s="171"/>
      <c r="BV33" s="333"/>
      <c r="BW33" s="429"/>
      <c r="BX33" s="429"/>
      <c r="BY33" s="429"/>
      <c r="BZ33" s="171"/>
      <c r="CB33" s="333"/>
      <c r="CC33" s="429"/>
      <c r="CD33" s="429"/>
      <c r="CE33" s="429"/>
      <c r="CF33" s="171"/>
    </row>
    <row r="34" spans="1:84" x14ac:dyDescent="0.25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0">
        <v>11024</v>
      </c>
      <c r="BL34" s="430">
        <v>11048</v>
      </c>
      <c r="BM34" s="430">
        <v>11121</v>
      </c>
      <c r="BN34" s="171"/>
      <c r="BV34" s="295">
        <v>11273</v>
      </c>
      <c r="BW34" s="430">
        <v>11433</v>
      </c>
      <c r="BX34" s="430">
        <v>11641</v>
      </c>
      <c r="BY34" s="430">
        <v>11890</v>
      </c>
      <c r="BZ34" s="171"/>
      <c r="CB34" s="295">
        <v>12130</v>
      </c>
      <c r="CC34" s="430"/>
      <c r="CD34" s="430"/>
      <c r="CE34" s="430"/>
      <c r="CF34" s="171"/>
    </row>
    <row r="35" spans="1:84" s="24" customFormat="1" x14ac:dyDescent="0.25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0"/>
      <c r="BL35" s="430"/>
      <c r="BM35" s="430"/>
      <c r="BN35" s="171"/>
      <c r="BV35" s="295"/>
      <c r="BW35" s="430"/>
      <c r="BX35" s="430"/>
      <c r="BY35" s="430"/>
      <c r="BZ35" s="171"/>
      <c r="CB35" s="295"/>
      <c r="CC35" s="430"/>
      <c r="CD35" s="430"/>
      <c r="CE35" s="430"/>
      <c r="CF35" s="171"/>
    </row>
    <row r="36" spans="1:84" x14ac:dyDescent="0.25">
      <c r="A36" s="71" t="s">
        <v>181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1">
        <v>0.90600000000000003</v>
      </c>
      <c r="BL36" s="431">
        <v>0.90800000000000003</v>
      </c>
      <c r="BM36" s="431">
        <v>0.91088930851542127</v>
      </c>
      <c r="BN36" s="187"/>
      <c r="BV36" s="337">
        <v>0.91608267541914312</v>
      </c>
      <c r="BW36" s="431">
        <v>0.92200000000000004</v>
      </c>
      <c r="BX36" s="431">
        <v>0.92500000000000004</v>
      </c>
      <c r="BY36" s="431">
        <v>0.92</v>
      </c>
      <c r="BZ36" s="187"/>
      <c r="CB36" s="337">
        <v>0.92100000000000004</v>
      </c>
      <c r="CC36" s="431"/>
      <c r="CD36" s="431"/>
      <c r="CE36" s="431"/>
      <c r="CF36" s="187"/>
    </row>
    <row r="37" spans="1:84" s="24" customFormat="1" x14ac:dyDescent="0.25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0"/>
      <c r="BL37" s="430"/>
      <c r="BM37" s="430"/>
      <c r="BN37" s="187"/>
      <c r="BV37" s="295"/>
      <c r="BW37" s="430"/>
      <c r="BX37" s="430"/>
      <c r="BY37" s="430"/>
      <c r="BZ37" s="187"/>
      <c r="CB37" s="295"/>
      <c r="CC37" s="430"/>
      <c r="CD37" s="430"/>
      <c r="CE37" s="430"/>
      <c r="CF37" s="187"/>
    </row>
    <row r="38" spans="1:84" x14ac:dyDescent="0.25">
      <c r="A38" s="71" t="s">
        <v>183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22.7</v>
      </c>
      <c r="BW38" s="292">
        <v>22.8</v>
      </c>
      <c r="BX38" s="292">
        <v>23.3</v>
      </c>
      <c r="BY38" s="292">
        <v>22.8</v>
      </c>
      <c r="BZ38" s="187"/>
      <c r="CB38" s="292">
        <v>22.4</v>
      </c>
      <c r="CC38" s="292"/>
      <c r="CD38" s="292"/>
      <c r="CE38" s="292"/>
      <c r="CF38" s="187"/>
    </row>
    <row r="39" spans="1:84" x14ac:dyDescent="0.25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0"/>
      <c r="BL39" s="430"/>
      <c r="BM39" s="430"/>
      <c r="BN39" s="187"/>
      <c r="BV39" s="295"/>
      <c r="BW39" s="430"/>
      <c r="BX39" s="430"/>
      <c r="BY39" s="430"/>
      <c r="BZ39" s="187"/>
      <c r="CB39" s="295"/>
      <c r="CC39" s="430"/>
      <c r="CD39" s="430"/>
      <c r="CE39" s="430"/>
      <c r="CF39" s="187"/>
    </row>
    <row r="40" spans="1:84" x14ac:dyDescent="0.25">
      <c r="A40" s="71" t="s">
        <v>202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295"/>
      <c r="P40" s="218"/>
      <c r="Q40" s="295"/>
      <c r="R40" s="187"/>
      <c r="S40" s="218"/>
      <c r="T40" s="218"/>
      <c r="U40" s="295"/>
      <c r="V40" s="295"/>
      <c r="W40" s="295">
        <v>12</v>
      </c>
      <c r="X40" s="187"/>
      <c r="Y40" s="218"/>
      <c r="Z40" s="295">
        <v>30</v>
      </c>
      <c r="AA40" s="295">
        <v>86</v>
      </c>
      <c r="AB40" s="295">
        <v>175</v>
      </c>
      <c r="AC40" s="295">
        <v>314</v>
      </c>
      <c r="AD40" s="187"/>
      <c r="AE40" s="302"/>
      <c r="AF40" s="295">
        <v>434</v>
      </c>
      <c r="AG40" s="295">
        <v>533</v>
      </c>
      <c r="AH40" s="295">
        <v>654</v>
      </c>
      <c r="AI40" s="295">
        <v>808</v>
      </c>
      <c r="AJ40" s="187"/>
      <c r="AK40" s="302"/>
      <c r="AL40" s="295">
        <v>940</v>
      </c>
      <c r="AM40" s="295">
        <v>1023</v>
      </c>
      <c r="AN40" s="295">
        <v>1119</v>
      </c>
      <c r="AO40" s="295">
        <v>1241</v>
      </c>
      <c r="AP40" s="187"/>
      <c r="AQ40" s="302"/>
      <c r="AR40" s="295">
        <v>1329</v>
      </c>
      <c r="AS40" s="295">
        <v>1399</v>
      </c>
      <c r="AT40" s="295">
        <v>1758</v>
      </c>
      <c r="AU40" s="295">
        <v>1846</v>
      </c>
      <c r="AV40" s="187"/>
      <c r="AW40" s="302"/>
      <c r="AX40" s="295">
        <v>1891</v>
      </c>
      <c r="AY40" s="295">
        <v>1901</v>
      </c>
      <c r="AZ40" s="295">
        <v>1941</v>
      </c>
      <c r="BA40" s="295">
        <v>2013</v>
      </c>
      <c r="BB40" s="187"/>
      <c r="BJ40" s="295">
        <v>2113</v>
      </c>
      <c r="BK40" s="430">
        <v>2215</v>
      </c>
      <c r="BL40" s="430">
        <v>2319</v>
      </c>
      <c r="BM40" s="430">
        <v>2428</v>
      </c>
      <c r="BN40" s="187"/>
      <c r="BV40" s="295">
        <v>2524</v>
      </c>
      <c r="BW40" s="430">
        <v>2602</v>
      </c>
      <c r="BX40" s="430">
        <v>2696</v>
      </c>
      <c r="BY40" s="430">
        <v>2788</v>
      </c>
      <c r="BZ40" s="187"/>
      <c r="CB40" s="295">
        <v>2859</v>
      </c>
      <c r="CC40" s="430"/>
      <c r="CD40" s="430"/>
      <c r="CE40" s="430"/>
      <c r="CF40" s="187"/>
    </row>
    <row r="41" spans="1:84" x14ac:dyDescent="0.25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87"/>
      <c r="AK41" s="302"/>
      <c r="AL41" s="295"/>
      <c r="AM41" s="295"/>
      <c r="AN41" s="295"/>
      <c r="AO41" s="295"/>
      <c r="AP41" s="187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0"/>
      <c r="BL41" s="430"/>
      <c r="BM41" s="430"/>
      <c r="BN41" s="187"/>
      <c r="BV41" s="295"/>
      <c r="BW41" s="430"/>
      <c r="BX41" s="430"/>
      <c r="BY41" s="430"/>
      <c r="BZ41" s="187"/>
      <c r="CB41" s="295"/>
      <c r="CC41" s="430"/>
      <c r="CD41" s="430"/>
      <c r="CE41" s="430"/>
      <c r="CF41" s="187"/>
    </row>
    <row r="42" spans="1:84" x14ac:dyDescent="0.25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/>
      <c r="X42" s="187"/>
      <c r="Y42" s="218"/>
      <c r="Z42" s="295"/>
      <c r="AA42" s="295"/>
      <c r="AB42" s="295"/>
      <c r="AC42" s="295"/>
      <c r="AD42" s="187"/>
      <c r="AE42" s="302"/>
      <c r="AF42" s="295"/>
      <c r="AG42" s="295"/>
      <c r="AH42" s="295"/>
      <c r="AI42" s="295"/>
      <c r="AJ42" s="187"/>
      <c r="AK42" s="302"/>
      <c r="AL42" s="295"/>
      <c r="AM42" s="295">
        <v>390</v>
      </c>
      <c r="AN42" s="295">
        <v>384</v>
      </c>
      <c r="AO42" s="295">
        <v>380</v>
      </c>
      <c r="AP42" s="187"/>
      <c r="AQ42" s="302"/>
      <c r="AR42" s="295">
        <v>382</v>
      </c>
      <c r="AS42" s="295">
        <v>383</v>
      </c>
      <c r="AT42" s="295">
        <v>386</v>
      </c>
      <c r="AU42" s="295">
        <v>389</v>
      </c>
      <c r="AV42" s="187"/>
      <c r="AW42" s="302"/>
      <c r="AX42" s="292">
        <v>33.1</v>
      </c>
      <c r="AY42" s="292">
        <v>33.299999999999997</v>
      </c>
      <c r="AZ42" s="292">
        <v>33.6</v>
      </c>
      <c r="BA42" s="292">
        <v>33.299999999999997</v>
      </c>
      <c r="BB42" s="187"/>
      <c r="BJ42" s="292">
        <v>33</v>
      </c>
      <c r="BK42" s="292">
        <v>31.7</v>
      </c>
      <c r="BL42" s="292">
        <v>30.4</v>
      </c>
      <c r="BM42" s="292">
        <v>29.6</v>
      </c>
      <c r="BN42" s="187"/>
      <c r="BV42" s="292">
        <v>28.6</v>
      </c>
      <c r="BW42" s="292">
        <v>29.3</v>
      </c>
      <c r="BX42" s="292">
        <v>29.4</v>
      </c>
      <c r="BY42" s="292">
        <v>28.1</v>
      </c>
      <c r="BZ42" s="187"/>
      <c r="CB42" s="292">
        <v>27.7</v>
      </c>
      <c r="CC42" s="292"/>
      <c r="CD42" s="292"/>
      <c r="CE42" s="292"/>
      <c r="CF42" s="187"/>
    </row>
    <row r="43" spans="1:84" ht="15.75" thickBot="1" x14ac:dyDescent="0.3">
      <c r="A43" s="70"/>
      <c r="B43" s="339"/>
      <c r="C43" s="305"/>
      <c r="D43" s="306"/>
      <c r="E43" s="305"/>
      <c r="F43" s="172"/>
      <c r="G43" s="306"/>
      <c r="H43" s="306"/>
      <c r="I43" s="305"/>
      <c r="J43" s="306"/>
      <c r="K43" s="305"/>
      <c r="L43" s="172"/>
      <c r="M43" s="306"/>
      <c r="N43" s="306"/>
      <c r="O43" s="305"/>
      <c r="P43" s="306"/>
      <c r="Q43" s="305"/>
      <c r="R43" s="172"/>
      <c r="S43" s="306"/>
      <c r="T43" s="306"/>
      <c r="U43" s="305"/>
      <c r="V43" s="305"/>
      <c r="W43" s="305"/>
      <c r="X43" s="172"/>
      <c r="Y43" s="306"/>
      <c r="Z43" s="305"/>
      <c r="AA43" s="305"/>
      <c r="AB43" s="305"/>
      <c r="AC43" s="305"/>
      <c r="AD43" s="172"/>
      <c r="AE43" s="355"/>
      <c r="AF43" s="305"/>
      <c r="AG43" s="305"/>
      <c r="AH43" s="305"/>
      <c r="AI43" s="305"/>
      <c r="AJ43" s="172"/>
      <c r="AK43" s="355"/>
      <c r="AL43" s="305"/>
      <c r="AM43" s="305"/>
      <c r="AN43" s="305"/>
      <c r="AO43" s="305"/>
      <c r="AP43" s="172"/>
      <c r="AQ43" s="355"/>
      <c r="AR43" s="305"/>
      <c r="AS43" s="305"/>
      <c r="AT43" s="305"/>
      <c r="AU43" s="305"/>
      <c r="AV43" s="172"/>
      <c r="AW43" s="355"/>
      <c r="AX43" s="470"/>
      <c r="AY43" s="470"/>
      <c r="AZ43" s="470"/>
      <c r="BA43" s="470"/>
      <c r="BB43" s="471"/>
      <c r="BC43" s="469"/>
      <c r="BD43" s="469"/>
      <c r="BE43" s="469"/>
      <c r="BF43" s="469"/>
      <c r="BG43" s="469"/>
      <c r="BH43" s="469"/>
      <c r="BI43" s="469"/>
      <c r="BJ43" s="470"/>
      <c r="BK43" s="472"/>
      <c r="BL43" s="472"/>
      <c r="BM43" s="472"/>
      <c r="BN43" s="471"/>
      <c r="BV43" s="470"/>
      <c r="BW43" s="472"/>
      <c r="BX43" s="472"/>
      <c r="BY43" s="472"/>
      <c r="BZ43" s="471"/>
      <c r="CB43" s="470"/>
      <c r="CC43" s="472"/>
      <c r="CD43" s="472"/>
      <c r="CE43" s="472"/>
      <c r="CF43" s="471"/>
    </row>
    <row r="44" spans="1:84" x14ac:dyDescent="0.25">
      <c r="B44" s="11"/>
      <c r="C44"/>
      <c r="D44" s="342"/>
      <c r="U44"/>
      <c r="AA44"/>
      <c r="AB44" s="21"/>
      <c r="AG44"/>
      <c r="AH44" s="21"/>
      <c r="AM44"/>
      <c r="AN44" s="21"/>
      <c r="AS44" s="24"/>
      <c r="AT44" s="21"/>
      <c r="AX44" s="469"/>
      <c r="AY44" s="473"/>
      <c r="AZ44" s="474"/>
      <c r="BA44" s="469"/>
      <c r="BB44" s="469"/>
      <c r="BC44" s="469"/>
      <c r="BD44" s="469"/>
      <c r="BE44" s="469"/>
      <c r="BF44" s="469"/>
      <c r="BG44" s="469"/>
      <c r="BH44" s="469"/>
      <c r="BI44" s="469"/>
      <c r="BJ44" s="469"/>
      <c r="BK44" s="475"/>
      <c r="BL44" s="475"/>
      <c r="BM44" s="475"/>
      <c r="BN44" s="469"/>
      <c r="BW44" s="494"/>
      <c r="CC44" s="494"/>
    </row>
    <row r="45" spans="1:84" s="370" customFormat="1" ht="12.75" x14ac:dyDescent="0.2">
      <c r="A45" s="369" t="s">
        <v>182</v>
      </c>
      <c r="B45" s="11"/>
      <c r="AA45" s="371"/>
      <c r="AF45" s="392"/>
      <c r="AG45" s="392"/>
      <c r="AH45" s="392"/>
      <c r="AI45" s="392"/>
      <c r="AL45" s="391"/>
      <c r="AM45" s="391"/>
      <c r="AN45" s="391"/>
      <c r="AO45" s="391"/>
      <c r="AR45" s="391"/>
      <c r="AS45" s="391"/>
      <c r="AX45" s="476"/>
      <c r="AY45" s="476"/>
      <c r="AZ45" s="477"/>
      <c r="BA45" s="477"/>
      <c r="BB45" s="477"/>
      <c r="BC45" s="477"/>
      <c r="BD45" s="477"/>
      <c r="BE45" s="477"/>
      <c r="BF45" s="477"/>
      <c r="BG45" s="477"/>
      <c r="BH45" s="477"/>
      <c r="BI45" s="477"/>
      <c r="BJ45" s="477"/>
      <c r="BK45" s="478"/>
      <c r="BM45" s="478"/>
      <c r="BN45" s="477"/>
    </row>
    <row r="46" spans="1:84" s="370" customFormat="1" ht="12.75" x14ac:dyDescent="0.2">
      <c r="A46" s="489" t="s">
        <v>200</v>
      </c>
      <c r="B46" s="11"/>
      <c r="I46" s="371"/>
      <c r="AA46" s="371"/>
      <c r="AG46" s="391"/>
      <c r="AH46" s="392"/>
      <c r="AI46" s="392"/>
      <c r="AL46" s="392"/>
      <c r="AM46" s="371"/>
      <c r="AR46" s="392"/>
      <c r="AS46" s="371"/>
      <c r="AX46" s="477"/>
      <c r="AY46" s="476"/>
      <c r="AZ46" s="477"/>
      <c r="BA46" s="477"/>
      <c r="BB46" s="477"/>
      <c r="BC46" s="477"/>
      <c r="BD46" s="477"/>
      <c r="BE46" s="477"/>
      <c r="BF46" s="477"/>
      <c r="BG46" s="477"/>
      <c r="BH46" s="477"/>
      <c r="BI46" s="477"/>
      <c r="BJ46" s="477"/>
      <c r="BK46" s="478"/>
      <c r="BL46" s="478"/>
      <c r="BM46" s="478"/>
      <c r="BN46" s="477"/>
    </row>
    <row r="47" spans="1:84" s="370" customFormat="1" ht="14.25" x14ac:dyDescent="0.2">
      <c r="A47" s="369" t="s">
        <v>201</v>
      </c>
      <c r="C47" s="371"/>
      <c r="U47" s="371"/>
      <c r="AA47" s="371"/>
      <c r="AG47" s="393"/>
      <c r="AH47" s="393"/>
      <c r="AI47" s="393"/>
      <c r="AM47" s="371"/>
      <c r="AS47" s="371"/>
      <c r="AY47" s="371"/>
      <c r="BK47" s="432"/>
      <c r="BL47" s="432"/>
      <c r="BM47" s="432"/>
    </row>
    <row r="48" spans="1:84" s="370" customFormat="1" ht="12.75" x14ac:dyDescent="0.2">
      <c r="A48" s="369" t="s">
        <v>204</v>
      </c>
      <c r="C48" s="371"/>
      <c r="U48" s="371"/>
      <c r="AA48" s="371"/>
      <c r="AG48" s="371"/>
      <c r="AM48" s="371"/>
      <c r="AS48" s="371"/>
      <c r="AY48" s="371"/>
      <c r="BK48" s="432"/>
      <c r="BL48" s="432"/>
      <c r="BM48" s="432"/>
    </row>
    <row r="49" spans="1:65" s="370" customFormat="1" ht="12.75" x14ac:dyDescent="0.2">
      <c r="A49" s="369" t="s">
        <v>205</v>
      </c>
      <c r="C49" s="371"/>
      <c r="U49" s="371"/>
      <c r="AA49" s="371"/>
      <c r="AG49" s="371"/>
      <c r="AM49" s="371"/>
      <c r="AS49" s="371"/>
      <c r="AY49" s="371"/>
      <c r="BK49" s="432"/>
      <c r="BL49" s="432"/>
      <c r="BM49" s="432"/>
    </row>
    <row r="50" spans="1:65" ht="15" customHeight="1" x14ac:dyDescent="0.25"/>
    <row r="51" spans="1:65" x14ac:dyDescent="0.25">
      <c r="A51" s="532" t="s">
        <v>184</v>
      </c>
      <c r="B51" s="533"/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533"/>
      <c r="R51" s="533"/>
      <c r="S51" s="533"/>
      <c r="T51" s="533"/>
    </row>
  </sheetData>
  <mergeCells count="30">
    <mergeCell ref="A51:T51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  <mergeCell ref="AZ1:BZ1"/>
    <mergeCell ref="BP3:BT5"/>
    <mergeCell ref="BJ6:BN6"/>
    <mergeCell ref="BV6:BZ6"/>
    <mergeCell ref="BV31:BY31"/>
    <mergeCell ref="BP6:BT6"/>
    <mergeCell ref="BJ31:BM31"/>
    <mergeCell ref="BD6:BH6"/>
    <mergeCell ref="CB6:CF6"/>
    <mergeCell ref="CB31:CE31"/>
    <mergeCell ref="BD3:BH5"/>
    <mergeCell ref="N31:R31"/>
    <mergeCell ref="T31:X31"/>
    <mergeCell ref="Z31:AD31"/>
    <mergeCell ref="N6:R6"/>
  </mergeCells>
  <pageMargins left="0.25" right="0.25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DESHAYES, Delphine</cp:lastModifiedBy>
  <cp:lastPrinted>2016-05-12T09:18:30Z</cp:lastPrinted>
  <dcterms:created xsi:type="dcterms:W3CDTF">2009-07-20T12:07:19Z</dcterms:created>
  <dcterms:modified xsi:type="dcterms:W3CDTF">2016-05-12T09:58:34Z</dcterms:modified>
</cp:coreProperties>
</file>